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/>
  </bookViews>
  <sheets>
    <sheet name="2x 4er" sheetId="1" r:id="rId1"/>
  </sheets>
  <definedNames>
    <definedName name="__xlnm.Print_Area_1">'2x 4er'!$A$6:$AG$150</definedName>
  </definedNames>
  <calcPr calcId="145621"/>
</workbook>
</file>

<file path=xl/calcChain.xml><?xml version="1.0" encoding="utf-8"?>
<calcChain xmlns="http://schemas.openxmlformats.org/spreadsheetml/2006/main">
  <c r="AD111" i="1" l="1"/>
  <c r="X111" i="1"/>
  <c r="AD57" i="1"/>
  <c r="X57" i="1"/>
  <c r="A18" i="1" l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114" i="1" s="1"/>
  <c r="A116" i="1" s="1"/>
  <c r="A118" i="1" s="1"/>
  <c r="A120" i="1" s="1"/>
  <c r="A122" i="1" s="1"/>
  <c r="A124" i="1" s="1"/>
  <c r="AD8" i="1" s="1"/>
  <c r="U56" i="1"/>
  <c r="C112" i="1" l="1"/>
  <c r="C111" i="1"/>
  <c r="C110" i="1"/>
  <c r="C109" i="1"/>
  <c r="C57" i="1"/>
  <c r="C56" i="1"/>
  <c r="C55" i="1"/>
  <c r="C18" i="1" l="1"/>
  <c r="Q18" i="1"/>
  <c r="C19" i="1"/>
  <c r="Q19" i="1"/>
  <c r="C20" i="1"/>
  <c r="Q20" i="1"/>
  <c r="C21" i="1"/>
  <c r="Q21" i="1"/>
  <c r="C22" i="1"/>
  <c r="Q22" i="1"/>
  <c r="C23" i="1"/>
  <c r="Q23" i="1"/>
  <c r="C24" i="1"/>
  <c r="Q24" i="1"/>
  <c r="C25" i="1"/>
  <c r="Q25" i="1"/>
  <c r="C26" i="1"/>
  <c r="Q26" i="1"/>
  <c r="C27" i="1"/>
  <c r="Q27" i="1"/>
  <c r="C28" i="1"/>
  <c r="Q28" i="1"/>
  <c r="C29" i="1"/>
  <c r="Q29" i="1"/>
  <c r="C30" i="1"/>
  <c r="Q30" i="1"/>
  <c r="C31" i="1"/>
  <c r="Q31" i="1"/>
  <c r="C32" i="1"/>
  <c r="Q32" i="1"/>
  <c r="C33" i="1"/>
  <c r="Q33" i="1"/>
  <c r="C34" i="1"/>
  <c r="Q34" i="1"/>
  <c r="C35" i="1"/>
  <c r="Q35" i="1"/>
  <c r="B37" i="1"/>
  <c r="A38" i="1"/>
  <c r="A39" i="1"/>
  <c r="A40" i="1"/>
  <c r="A41" i="1"/>
  <c r="B43" i="1"/>
  <c r="A44" i="1"/>
  <c r="A45" i="1"/>
  <c r="A46" i="1"/>
  <c r="A47" i="1"/>
  <c r="B49" i="1"/>
  <c r="A50" i="1"/>
  <c r="A51" i="1"/>
  <c r="A52" i="1"/>
  <c r="A53" i="1"/>
  <c r="C73" i="1"/>
  <c r="C85" i="1"/>
  <c r="B98" i="1"/>
  <c r="S98" i="1"/>
  <c r="B103" i="1"/>
  <c r="S103" i="1"/>
  <c r="Q87" i="1" l="1"/>
  <c r="C95" i="1"/>
  <c r="A106" i="1"/>
  <c r="C89" i="1"/>
  <c r="Q81" i="1"/>
  <c r="Q106" i="1"/>
  <c r="Q83" i="1"/>
  <c r="C91" i="1"/>
  <c r="C93" i="1"/>
  <c r="A101" i="1"/>
  <c r="Q85" i="1"/>
  <c r="Q75" i="1"/>
  <c r="C83" i="1"/>
  <c r="Q105" i="1"/>
  <c r="Q100" i="1"/>
  <c r="Q73" i="1"/>
  <c r="C81" i="1"/>
  <c r="Q95" i="1"/>
  <c r="A104" i="1"/>
  <c r="C79" i="1"/>
  <c r="Q104" i="1"/>
  <c r="Q91" i="1"/>
  <c r="C75" i="1"/>
  <c r="Q89" i="1"/>
  <c r="A105" i="1"/>
  <c r="Q79" i="1"/>
  <c r="C87" i="1"/>
  <c r="C77" i="1"/>
  <c r="A99" i="1"/>
  <c r="Q93" i="1"/>
  <c r="Q101" i="1"/>
  <c r="Q99" i="1"/>
  <c r="Q77" i="1"/>
  <c r="A100" i="1"/>
</calcChain>
</file>

<file path=xl/sharedStrings.xml><?xml version="1.0" encoding="utf-8"?>
<sst xmlns="http://schemas.openxmlformats.org/spreadsheetml/2006/main" count="359" uniqueCount="109">
  <si>
    <t>Spieltag:</t>
  </si>
  <si>
    <t>Zeit:</t>
  </si>
  <si>
    <t>-</t>
  </si>
  <si>
    <t>Uhr</t>
  </si>
  <si>
    <t>Aufsicht:</t>
  </si>
  <si>
    <t>Gruppe</t>
  </si>
  <si>
    <t>Grp.</t>
  </si>
  <si>
    <t>Zeit</t>
  </si>
  <si>
    <t>Nr.</t>
  </si>
  <si>
    <t>Spiel</t>
  </si>
  <si>
    <t>Gruppe:</t>
  </si>
  <si>
    <t>Erg. 1</t>
  </si>
  <si>
    <t>Erg. 2</t>
  </si>
  <si>
    <t>Erg. 3</t>
  </si>
  <si>
    <t>Tore</t>
  </si>
  <si>
    <t>Sp.1</t>
  </si>
  <si>
    <t>Sp.2</t>
  </si>
  <si>
    <t>Sp.3</t>
  </si>
  <si>
    <t>Pkt.</t>
  </si>
  <si>
    <t>Platz</t>
  </si>
  <si>
    <t>Zwischenrunde</t>
  </si>
  <si>
    <t>Plätze 1 - 6</t>
  </si>
  <si>
    <t>Plätze 7 - 12</t>
  </si>
  <si>
    <t>A</t>
  </si>
  <si>
    <t>C</t>
  </si>
  <si>
    <t>1. Gruppe 1</t>
  </si>
  <si>
    <t>3. Gruppe 1</t>
  </si>
  <si>
    <t>2. Gruppe 2</t>
  </si>
  <si>
    <t>4. Gruppe 2</t>
  </si>
  <si>
    <t>1. Gruppe 3</t>
  </si>
  <si>
    <t>3. Gruppe 3</t>
  </si>
  <si>
    <t>B</t>
  </si>
  <si>
    <t>D</t>
  </si>
  <si>
    <t>2. Gruppe 1</t>
  </si>
  <si>
    <t>4. Gruppe 1</t>
  </si>
  <si>
    <t>1. Gruppe 2</t>
  </si>
  <si>
    <t>3. Gruppe 2</t>
  </si>
  <si>
    <t>2. Gruppe 3</t>
  </si>
  <si>
    <t>4. Gruppe 3</t>
  </si>
  <si>
    <t>Platzierung</t>
  </si>
  <si>
    <t>Spiel             Pl.11+12</t>
  </si>
  <si>
    <t>3. Gruppe C</t>
  </si>
  <si>
    <t>3. Gruppe D</t>
  </si>
  <si>
    <t>Spiel             Pl. 9+10</t>
  </si>
  <si>
    <t>2. Gruppe C</t>
  </si>
  <si>
    <t>2. Gruppe D</t>
  </si>
  <si>
    <t>Spiel             Pl. 7+8</t>
  </si>
  <si>
    <t>1. Gruppe C</t>
  </si>
  <si>
    <t>1. Gruppe D</t>
  </si>
  <si>
    <t>Spiel             Pl. 5+6</t>
  </si>
  <si>
    <t>3. Gruppe A</t>
  </si>
  <si>
    <t>3. Gruppe B</t>
  </si>
  <si>
    <t>Spiel             Pl. 3+4</t>
  </si>
  <si>
    <t>2. Gruppe A</t>
  </si>
  <si>
    <t>2. Gruppe B</t>
  </si>
  <si>
    <t>Endspiel</t>
  </si>
  <si>
    <t>1. Gruppe A</t>
  </si>
  <si>
    <t>1. Gruppe B</t>
  </si>
  <si>
    <t>anschl. Siegerehrung für alle Mannschaften</t>
  </si>
  <si>
    <t>ENDSTAND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</si>
  <si>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</si>
  <si>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</si>
  <si>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</si>
  <si>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</si>
  <si>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</si>
  <si>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</si>
  <si>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</si>
  <si>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</si>
  <si>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</si>
  <si>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</si>
  <si>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</si>
  <si>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</si>
  <si>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Die ersten drei qualifizieren sich für die Vorrunde im </t>
  </si>
  <si>
    <t xml:space="preserve">wichtig </t>
  </si>
  <si>
    <t>Turnieraufsicht nach Turnierende den Endstand sofort durchgeben</t>
  </si>
  <si>
    <t xml:space="preserve">Ersteller:   </t>
  </si>
  <si>
    <t>Hans-Jürgen Fichtenau</t>
  </si>
  <si>
    <t>Ausrichter:</t>
  </si>
  <si>
    <t xml:space="preserve">Spielort/Halle: </t>
  </si>
  <si>
    <t>:</t>
  </si>
  <si>
    <t>Pl.</t>
  </si>
  <si>
    <t>n.V.</t>
  </si>
  <si>
    <t>n. 9m</t>
  </si>
  <si>
    <r>
      <t xml:space="preserve">Hallenmeisterschaft                                      Spielplan                                                               Endrunde                                                                         </t>
    </r>
    <r>
      <rPr>
        <b/>
        <i/>
        <sz val="12"/>
        <rFont val="Verdana"/>
        <family val="2"/>
      </rPr>
      <t xml:space="preserve"> </t>
    </r>
  </si>
  <si>
    <t>Altersklasse:</t>
  </si>
  <si>
    <t>- Junioren</t>
  </si>
  <si>
    <t xml:space="preserve"> - Junioren</t>
  </si>
  <si>
    <t>-Junioren</t>
  </si>
  <si>
    <t>Spielzeit:</t>
  </si>
  <si>
    <t>x</t>
  </si>
  <si>
    <t>Min.</t>
  </si>
  <si>
    <t xml:space="preserve">Min. </t>
  </si>
  <si>
    <t>Pause</t>
  </si>
  <si>
    <t>Sonntag, 27.01.2019</t>
  </si>
  <si>
    <t>AC Milan Heidenheim</t>
  </si>
  <si>
    <t>Andreas Ravida</t>
  </si>
  <si>
    <t>Heidenheim, Karl-Rau-Halle, Bethovenstr. 1</t>
  </si>
  <si>
    <t>1. FC Heidenheim 1846 I</t>
  </si>
  <si>
    <t>1. FC Normannia Gmünd I</t>
  </si>
  <si>
    <t>SG Union Wasseralfingen I</t>
  </si>
  <si>
    <t>SGM Albuch I (VfL Gerstetten)</t>
  </si>
  <si>
    <t>SGM Königsbronn/Oberkochen</t>
  </si>
  <si>
    <t>SGM Limes I (VfL Neunheim)</t>
  </si>
  <si>
    <t>TSG Hofherrnweiler-Unterromb. II</t>
  </si>
  <si>
    <t>TSGV Waldstetten I</t>
  </si>
  <si>
    <t>TSV Essingen I</t>
  </si>
  <si>
    <t>VfR Aalen I</t>
  </si>
  <si>
    <t>Juniorent. Schwäb. Wald I (Spraitb.)</t>
  </si>
  <si>
    <t>SGM Waldhausen/Unterk./Ebnat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</si>
</sst>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07]d/\ mmmm\ yyyy;@"/>
  </numFmts>
  <fonts count="22" x14ac:knownFonts="1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Verdana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i/>
      <sz val="12"/>
      <name val="Verdana"/>
      <family val="2"/>
    </font>
    <font>
      <b/>
      <i/>
      <sz val="12"/>
      <name val="Verdana"/>
      <family val="2"/>
    </font>
    <font>
      <sz val="10"/>
      <color theme="0"/>
      <name val="Arial"/>
      <family val="2"/>
    </font>
    <font>
      <b/>
      <u/>
      <sz val="11"/>
      <name val="Arial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347">
    <xf numFmtId="0" fontId="0" fillId="0" borderId="0" xfId="0"/>
    <xf numFmtId="0" fontId="13" fillId="0" borderId="0" xfId="1"/>
    <xf numFmtId="0" fontId="13" fillId="0" borderId="0" xfId="1" applyAlignment="1">
      <alignment horizontal="center"/>
    </xf>
    <xf numFmtId="0" fontId="1" fillId="0" borderId="0" xfId="1" applyFont="1"/>
    <xf numFmtId="0" fontId="13" fillId="0" borderId="0" xfId="1" applyFill="1" applyBorder="1"/>
    <xf numFmtId="0" fontId="0" fillId="0" borderId="0" xfId="1" applyFont="1" applyFill="1" applyBorder="1" applyAlignment="1"/>
    <xf numFmtId="20" fontId="13" fillId="0" borderId="0" xfId="1" applyNumberFormat="1" applyFill="1" applyBorder="1" applyAlignment="1"/>
    <xf numFmtId="0" fontId="0" fillId="0" borderId="0" xfId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Fill="1" applyBorder="1"/>
    <xf numFmtId="0" fontId="7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5" fillId="2" borderId="0" xfId="1" applyFont="1" applyFill="1"/>
    <xf numFmtId="0" fontId="7" fillId="2" borderId="0" xfId="1" applyFont="1" applyFill="1"/>
    <xf numFmtId="0" fontId="5" fillId="2" borderId="0" xfId="1" applyFont="1" applyFill="1" applyAlignment="1">
      <alignment horizontal="center"/>
    </xf>
    <xf numFmtId="0" fontId="7" fillId="2" borderId="0" xfId="1" applyFont="1" applyFill="1" applyBorder="1"/>
    <xf numFmtId="0" fontId="8" fillId="0" borderId="0" xfId="1" applyFont="1"/>
    <xf numFmtId="0" fontId="9" fillId="0" borderId="0" xfId="1" applyFont="1"/>
    <xf numFmtId="0" fontId="8" fillId="0" borderId="0" xfId="1" applyFont="1" applyFill="1"/>
    <xf numFmtId="0" fontId="13" fillId="0" borderId="0" xfId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/>
    <xf numFmtId="0" fontId="0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3" fillId="0" borderId="0" xfId="1" applyFill="1" applyAlignment="1"/>
    <xf numFmtId="0" fontId="0" fillId="0" borderId="0" xfId="1" applyFont="1" applyFill="1" applyAlignment="1">
      <alignment horizontal="left"/>
    </xf>
    <xf numFmtId="0" fontId="0" fillId="0" borderId="0" xfId="1" applyFont="1" applyAlignment="1">
      <alignment horizontal="left"/>
    </xf>
    <xf numFmtId="0" fontId="13" fillId="0" borderId="0" xfId="1" applyBorder="1"/>
    <xf numFmtId="164" fontId="0" fillId="0" borderId="3" xfId="1" applyNumberFormat="1" applyFont="1" applyBorder="1"/>
    <xf numFmtId="0" fontId="0" fillId="0" borderId="3" xfId="1" applyFont="1" applyBorder="1" applyAlignment="1">
      <alignment horizontal="center"/>
    </xf>
    <xf numFmtId="0" fontId="13" fillId="0" borderId="0" xfId="1" applyAlignment="1"/>
    <xf numFmtId="164" fontId="0" fillId="0" borderId="4" xfId="1" applyNumberFormat="1" applyFont="1" applyBorder="1"/>
    <xf numFmtId="0" fontId="0" fillId="0" borderId="4" xfId="1" applyFont="1" applyBorder="1" applyAlignment="1">
      <alignment horizontal="center"/>
    </xf>
    <xf numFmtId="20" fontId="0" fillId="0" borderId="0" xfId="1" applyNumberFormat="1" applyFont="1" applyBorder="1"/>
    <xf numFmtId="0" fontId="0" fillId="0" borderId="0" xfId="1" applyFont="1" applyBorder="1" applyAlignment="1">
      <alignment horizontal="center"/>
    </xf>
    <xf numFmtId="0" fontId="13" fillId="0" borderId="0" xfId="1" applyBorder="1" applyAlignment="1">
      <alignment horizontal="center"/>
    </xf>
    <xf numFmtId="49" fontId="13" fillId="0" borderId="0" xfId="1" applyNumberFormat="1" applyFill="1" applyBorder="1" applyAlignment="1">
      <alignment horizontal="center"/>
    </xf>
    <xf numFmtId="0" fontId="0" fillId="0" borderId="5" xfId="1" applyFont="1" applyBorder="1" applyAlignment="1">
      <alignment horizontal="left"/>
    </xf>
    <xf numFmtId="0" fontId="13" fillId="0" borderId="6" xfId="1" applyBorder="1" applyAlignment="1">
      <alignment horizontal="left"/>
    </xf>
    <xf numFmtId="0" fontId="0" fillId="2" borderId="7" xfId="1" applyFont="1" applyFill="1" applyBorder="1" applyAlignment="1">
      <alignment horizontal="center"/>
    </xf>
    <xf numFmtId="0" fontId="0" fillId="2" borderId="8" xfId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2" borderId="12" xfId="1" applyFont="1" applyFill="1" applyBorder="1" applyAlignment="1">
      <alignment horizontal="center"/>
    </xf>
    <xf numFmtId="1" fontId="0" fillId="2" borderId="3" xfId="1" applyNumberFormat="1" applyFont="1" applyFill="1" applyBorder="1" applyAlignment="1">
      <alignment horizontal="center"/>
    </xf>
    <xf numFmtId="0" fontId="0" fillId="2" borderId="4" xfId="1" applyFont="1" applyFill="1" applyBorder="1" applyAlignment="1">
      <alignment horizontal="center"/>
    </xf>
    <xf numFmtId="0" fontId="0" fillId="2" borderId="17" xfId="1" applyFont="1" applyFill="1" applyBorder="1" applyAlignment="1">
      <alignment horizontal="center"/>
    </xf>
    <xf numFmtId="1" fontId="0" fillId="2" borderId="4" xfId="1" applyNumberFormat="1" applyFont="1" applyFill="1" applyBorder="1" applyAlignment="1">
      <alignment horizontal="center"/>
    </xf>
    <xf numFmtId="0" fontId="5" fillId="0" borderId="21" xfId="1" applyFont="1" applyBorder="1" applyAlignment="1">
      <alignment horizontal="left"/>
    </xf>
    <xf numFmtId="0" fontId="5" fillId="0" borderId="21" xfId="1" applyFont="1" applyBorder="1" applyAlignment="1">
      <alignment horizontal="center"/>
    </xf>
    <xf numFmtId="0" fontId="0" fillId="0" borderId="21" xfId="1" applyFont="1" applyBorder="1" applyAlignment="1">
      <alignment horizontal="center"/>
    </xf>
    <xf numFmtId="49" fontId="0" fillId="0" borderId="21" xfId="1" applyNumberFormat="1" applyFont="1" applyBorder="1" applyAlignment="1">
      <alignment horizontal="center"/>
    </xf>
    <xf numFmtId="0" fontId="0" fillId="0" borderId="22" xfId="1" applyFont="1" applyBorder="1" applyAlignment="1">
      <alignment horizontal="left"/>
    </xf>
    <xf numFmtId="0" fontId="0" fillId="2" borderId="5" xfId="1" applyFont="1" applyFill="1" applyBorder="1" applyAlignment="1">
      <alignment horizontal="center"/>
    </xf>
    <xf numFmtId="0" fontId="0" fillId="2" borderId="24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0" fillId="0" borderId="0" xfId="1" applyNumberFormat="1" applyFont="1" applyFill="1" applyBorder="1" applyAlignment="1">
      <alignment horizontal="center"/>
    </xf>
    <xf numFmtId="49" fontId="0" fillId="2" borderId="4" xfId="1" applyNumberFormat="1" applyFont="1" applyFill="1" applyBorder="1" applyAlignment="1">
      <alignment horizontal="center"/>
    </xf>
    <xf numFmtId="49" fontId="0" fillId="2" borderId="24" xfId="1" applyNumberFormat="1" applyFont="1" applyFill="1" applyBorder="1" applyAlignment="1">
      <alignment horizontal="center"/>
    </xf>
    <xf numFmtId="0" fontId="11" fillId="0" borderId="0" xfId="1" applyFont="1"/>
    <xf numFmtId="0" fontId="9" fillId="0" borderId="0" xfId="1" applyFont="1" applyAlignment="1">
      <alignment horizontal="left"/>
    </xf>
    <xf numFmtId="0" fontId="6" fillId="0" borderId="0" xfId="1" applyFont="1" applyFill="1" applyBorder="1"/>
    <xf numFmtId="0" fontId="8" fillId="0" borderId="0" xfId="1" applyFont="1" applyFill="1" applyBorder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left"/>
    </xf>
    <xf numFmtId="164" fontId="0" fillId="0" borderId="0" xfId="1" applyNumberFormat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27" xfId="1" applyBorder="1" applyAlignment="1">
      <alignment horizontal="center"/>
    </xf>
    <xf numFmtId="0" fontId="0" fillId="0" borderId="28" xfId="1" applyFont="1" applyBorder="1" applyAlignment="1">
      <alignment horizontal="center"/>
    </xf>
    <xf numFmtId="49" fontId="6" fillId="0" borderId="0" xfId="1" applyNumberFormat="1" applyFont="1" applyBorder="1" applyAlignment="1"/>
    <xf numFmtId="49" fontId="0" fillId="0" borderId="1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49" fontId="5" fillId="0" borderId="21" xfId="1" applyNumberFormat="1" applyFont="1" applyBorder="1" applyAlignment="1">
      <alignment horizontal="center"/>
    </xf>
    <xf numFmtId="49" fontId="0" fillId="0" borderId="28" xfId="1" applyNumberFormat="1" applyFont="1" applyBorder="1" applyAlignment="1">
      <alignment horizontal="center"/>
    </xf>
    <xf numFmtId="49" fontId="0" fillId="0" borderId="27" xfId="1" applyNumberFormat="1" applyFont="1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49" fontId="13" fillId="0" borderId="6" xfId="1" applyNumberFormat="1" applyBorder="1" applyAlignment="1">
      <alignment horizontal="center"/>
    </xf>
    <xf numFmtId="49" fontId="13" fillId="0" borderId="0" xfId="1" applyNumberFormat="1" applyFill="1" applyBorder="1" applyAlignment="1"/>
    <xf numFmtId="0" fontId="8" fillId="0" borderId="0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6" fillId="5" borderId="0" xfId="1" applyFont="1" applyFill="1"/>
    <xf numFmtId="0" fontId="6" fillId="0" borderId="0" xfId="1" applyFont="1" applyBorder="1"/>
    <xf numFmtId="0" fontId="0" fillId="0" borderId="0" xfId="0" applyFill="1"/>
    <xf numFmtId="0" fontId="14" fillId="0" borderId="0" xfId="0" applyFont="1" applyAlignment="1">
      <alignment horizontal="center"/>
    </xf>
    <xf numFmtId="0" fontId="13" fillId="0" borderId="2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3" fillId="0" borderId="0" xfId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9" fontId="0" fillId="3" borderId="21" xfId="1" applyNumberFormat="1" applyFont="1" applyFill="1" applyBorder="1" applyAlignment="1"/>
    <xf numFmtId="0" fontId="0" fillId="0" borderId="27" xfId="1" applyFont="1" applyBorder="1" applyAlignment="1">
      <alignment horizontal="center"/>
    </xf>
    <xf numFmtId="0" fontId="2" fillId="0" borderId="0" xfId="1" applyFont="1" applyFill="1" applyBorder="1" applyAlignment="1"/>
    <xf numFmtId="0" fontId="1" fillId="0" borderId="0" xfId="1" applyFont="1" applyBorder="1" applyAlignment="1"/>
    <xf numFmtId="0" fontId="0" fillId="0" borderId="27" xfId="1" applyFont="1" applyBorder="1" applyAlignment="1">
      <alignment horizontal="left"/>
    </xf>
    <xf numFmtId="49" fontId="0" fillId="0" borderId="36" xfId="1" applyNumberFormat="1" applyFont="1" applyBorder="1" applyAlignment="1"/>
    <xf numFmtId="49" fontId="0" fillId="0" borderId="21" xfId="1" applyNumberFormat="1" applyFont="1" applyBorder="1" applyAlignment="1"/>
    <xf numFmtId="0" fontId="7" fillId="2" borderId="0" xfId="1" applyFont="1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49" fontId="0" fillId="0" borderId="21" xfId="1" applyNumberFormat="1" applyFont="1" applyFill="1" applyBorder="1" applyAlignment="1">
      <alignment horizontal="center"/>
    </xf>
    <xf numFmtId="0" fontId="0" fillId="0" borderId="2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27" xfId="1" applyBorder="1" applyAlignment="1">
      <alignment horizontal="left"/>
    </xf>
    <xf numFmtId="0" fontId="13" fillId="0" borderId="27" xfId="1" applyBorder="1" applyAlignment="1"/>
    <xf numFmtId="49" fontId="0" fillId="0" borderId="36" xfId="1" applyNumberFormat="1" applyFont="1" applyBorder="1" applyAlignment="1">
      <alignment horizontal="center"/>
    </xf>
    <xf numFmtId="0" fontId="0" fillId="0" borderId="42" xfId="1" applyFont="1" applyBorder="1" applyAlignment="1">
      <alignment horizontal="center"/>
    </xf>
    <xf numFmtId="0" fontId="16" fillId="0" borderId="0" xfId="1" applyFont="1" applyAlignment="1">
      <alignment horizontal="center" vertical="top" wrapText="1"/>
    </xf>
    <xf numFmtId="0" fontId="1" fillId="0" borderId="0" xfId="1" applyFont="1" applyBorder="1" applyAlignment="1">
      <alignment horizontal="center"/>
    </xf>
    <xf numFmtId="0" fontId="0" fillId="2" borderId="27" xfId="1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0" fillId="2" borderId="21" xfId="1" applyNumberFormat="1" applyFont="1" applyFill="1" applyBorder="1" applyAlignment="1">
      <alignment horizontal="center"/>
    </xf>
    <xf numFmtId="0" fontId="0" fillId="2" borderId="21" xfId="1" applyFont="1" applyFill="1" applyBorder="1" applyAlignment="1">
      <alignment horizontal="center"/>
    </xf>
    <xf numFmtId="49" fontId="0" fillId="2" borderId="21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32" xfId="1" applyFont="1" applyBorder="1"/>
    <xf numFmtId="0" fontId="6" fillId="0" borderId="32" xfId="1" applyFont="1" applyBorder="1" applyAlignment="1">
      <alignment horizontal="center"/>
    </xf>
    <xf numFmtId="0" fontId="13" fillId="0" borderId="32" xfId="1" applyBorder="1" applyAlignment="1">
      <alignment horizontal="center"/>
    </xf>
    <xf numFmtId="0" fontId="13" fillId="0" borderId="32" xfId="1" applyBorder="1" applyAlignment="1">
      <alignment horizontal="left"/>
    </xf>
    <xf numFmtId="49" fontId="0" fillId="3" borderId="1" xfId="1" applyNumberFormat="1" applyFont="1" applyFill="1" applyBorder="1" applyAlignment="1">
      <alignment vertical="center"/>
    </xf>
    <xf numFmtId="49" fontId="13" fillId="0" borderId="34" xfId="1" applyNumberFormat="1" applyFill="1" applyBorder="1" applyAlignment="1">
      <alignment vertical="center"/>
    </xf>
    <xf numFmtId="0" fontId="5" fillId="0" borderId="0" xfId="1" applyFont="1" applyBorder="1" applyAlignment="1">
      <alignment horizontal="left" wrapText="1"/>
    </xf>
    <xf numFmtId="0" fontId="16" fillId="0" borderId="0" xfId="1" applyFont="1" applyAlignment="1">
      <alignment vertical="top" wrapText="1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20" fontId="0" fillId="0" borderId="0" xfId="1" applyNumberFormat="1" applyFont="1" applyBorder="1" applyAlignment="1">
      <alignment horizontal="left"/>
    </xf>
    <xf numFmtId="0" fontId="4" fillId="0" borderId="0" xfId="1" quotePrefix="1" applyFont="1" applyBorder="1" applyAlignment="1">
      <alignment horizontal="left"/>
    </xf>
    <xf numFmtId="14" fontId="13" fillId="0" borderId="0" xfId="1" applyNumberFormat="1" applyAlignment="1"/>
    <xf numFmtId="49" fontId="0" fillId="0" borderId="43" xfId="1" applyNumberFormat="1" applyFont="1" applyBorder="1" applyAlignment="1" applyProtection="1">
      <alignment horizontal="center"/>
      <protection locked="0"/>
    </xf>
    <xf numFmtId="49" fontId="0" fillId="0" borderId="37" xfId="1" applyNumberFormat="1" applyFont="1" applyBorder="1" applyAlignment="1" applyProtection="1">
      <alignment horizontal="center"/>
      <protection locked="0"/>
    </xf>
    <xf numFmtId="49" fontId="0" fillId="0" borderId="25" xfId="1" applyNumberFormat="1" applyFont="1" applyBorder="1" applyAlignment="1" applyProtection="1">
      <alignment horizontal="center"/>
      <protection locked="0"/>
    </xf>
    <xf numFmtId="49" fontId="0" fillId="0" borderId="24" xfId="1" applyNumberFormat="1" applyFont="1" applyBorder="1" applyAlignment="1" applyProtection="1">
      <alignment horizontal="center"/>
      <protection locked="0"/>
    </xf>
    <xf numFmtId="0" fontId="0" fillId="0" borderId="15" xfId="1" applyFont="1" applyFill="1" applyBorder="1" applyAlignment="1" applyProtection="1">
      <alignment horizontal="center"/>
      <protection locked="0"/>
    </xf>
    <xf numFmtId="0" fontId="0" fillId="0" borderId="19" xfId="1" applyFont="1" applyFill="1" applyBorder="1" applyAlignment="1" applyProtection="1">
      <alignment horizontal="center"/>
      <protection locked="0"/>
    </xf>
    <xf numFmtId="1" fontId="0" fillId="0" borderId="14" xfId="1" applyNumberFormat="1" applyFont="1" applyBorder="1" applyAlignment="1" applyProtection="1">
      <alignment horizontal="center"/>
      <protection locked="0"/>
    </xf>
    <xf numFmtId="1" fontId="0" fillId="0" borderId="18" xfId="1" applyNumberFormat="1" applyFont="1" applyBorder="1" applyAlignment="1" applyProtection="1">
      <alignment horizontal="center"/>
      <protection locked="0"/>
    </xf>
    <xf numFmtId="1" fontId="0" fillId="0" borderId="16" xfId="1" applyNumberFormat="1" applyFont="1" applyBorder="1" applyAlignment="1" applyProtection="1">
      <alignment horizontal="center"/>
      <protection locked="0"/>
    </xf>
    <xf numFmtId="1" fontId="0" fillId="0" borderId="20" xfId="1" applyNumberFormat="1" applyFont="1" applyBorder="1" applyAlignment="1" applyProtection="1">
      <alignment horizontal="center"/>
      <protection locked="0"/>
    </xf>
    <xf numFmtId="0" fontId="0" fillId="0" borderId="43" xfId="1" applyNumberFormat="1" applyFont="1" applyBorder="1" applyAlignment="1" applyProtection="1">
      <alignment horizontal="center"/>
      <protection locked="0"/>
    </xf>
    <xf numFmtId="0" fontId="0" fillId="0" borderId="15" xfId="1" applyNumberFormat="1" applyFont="1" applyBorder="1" applyAlignment="1" applyProtection="1">
      <alignment horizontal="center"/>
      <protection locked="0"/>
    </xf>
    <xf numFmtId="0" fontId="0" fillId="0" borderId="25" xfId="1" applyNumberFormat="1" applyFont="1" applyBorder="1" applyAlignment="1" applyProtection="1">
      <alignment horizontal="center"/>
      <protection locked="0"/>
    </xf>
    <xf numFmtId="0" fontId="0" fillId="0" borderId="25" xfId="1" applyNumberFormat="1" applyFont="1" applyFill="1" applyBorder="1" applyAlignment="1" applyProtection="1">
      <alignment horizontal="center"/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0" fontId="0" fillId="0" borderId="13" xfId="1" applyNumberFormat="1" applyFont="1" applyBorder="1" applyAlignment="1" applyProtection="1">
      <alignment horizontal="center"/>
      <protection locked="0"/>
    </xf>
    <xf numFmtId="49" fontId="0" fillId="0" borderId="18" xfId="1" applyNumberFormat="1" applyFont="1" applyBorder="1" applyAlignment="1" applyProtection="1">
      <alignment horizontal="center"/>
      <protection locked="0"/>
    </xf>
    <xf numFmtId="0" fontId="0" fillId="0" borderId="37" xfId="1" applyNumberFormat="1" applyFont="1" applyBorder="1" applyAlignment="1" applyProtection="1">
      <alignment horizontal="center"/>
      <protection locked="0"/>
    </xf>
    <xf numFmtId="0" fontId="0" fillId="0" borderId="19" xfId="1" applyNumberFormat="1" applyFont="1" applyBorder="1" applyAlignment="1" applyProtection="1">
      <alignment horizontal="center"/>
      <protection locked="0"/>
    </xf>
    <xf numFmtId="0" fontId="0" fillId="0" borderId="24" xfId="1" applyNumberFormat="1" applyFont="1" applyBorder="1" applyAlignment="1" applyProtection="1">
      <alignment horizontal="center"/>
      <protection locked="0"/>
    </xf>
    <xf numFmtId="0" fontId="0" fillId="0" borderId="24" xfId="1" applyNumberFormat="1" applyFont="1" applyFill="1" applyBorder="1" applyAlignment="1" applyProtection="1">
      <alignment horizontal="center"/>
      <protection locked="0"/>
    </xf>
    <xf numFmtId="0" fontId="0" fillId="0" borderId="18" xfId="1" applyNumberFormat="1" applyFont="1" applyBorder="1" applyAlignment="1" applyProtection="1">
      <alignment horizontal="center"/>
      <protection locked="0"/>
    </xf>
    <xf numFmtId="0" fontId="0" fillId="0" borderId="38" xfId="1" applyNumberFormat="1" applyFont="1" applyBorder="1" applyAlignment="1" applyProtection="1">
      <alignment horizontal="center"/>
      <protection locked="0"/>
    </xf>
    <xf numFmtId="0" fontId="0" fillId="0" borderId="40" xfId="1" applyNumberFormat="1" applyFont="1" applyBorder="1" applyAlignment="1" applyProtection="1">
      <alignment horizontal="center"/>
      <protection locked="0"/>
    </xf>
    <xf numFmtId="0" fontId="0" fillId="0" borderId="39" xfId="1" applyNumberFormat="1" applyFont="1" applyBorder="1" applyAlignment="1" applyProtection="1">
      <alignment horizontal="center"/>
      <protection locked="0"/>
    </xf>
    <xf numFmtId="0" fontId="0" fillId="0" borderId="41" xfId="1" applyNumberFormat="1" applyFont="1" applyBorder="1" applyAlignment="1" applyProtection="1">
      <alignment horizontal="center"/>
      <protection locked="0"/>
    </xf>
    <xf numFmtId="0" fontId="0" fillId="0" borderId="18" xfId="1" applyFont="1" applyBorder="1" applyAlignment="1" applyProtection="1">
      <alignment horizontal="center"/>
      <protection locked="0"/>
    </xf>
    <xf numFmtId="0" fontId="0" fillId="0" borderId="20" xfId="1" applyFont="1" applyBorder="1" applyAlignment="1" applyProtection="1">
      <alignment horizontal="center"/>
      <protection locked="0"/>
    </xf>
    <xf numFmtId="49" fontId="0" fillId="0" borderId="1" xfId="1" applyNumberFormat="1" applyFont="1" applyBorder="1" applyAlignment="1" applyProtection="1">
      <alignment horizontal="center"/>
      <protection locked="0"/>
    </xf>
    <xf numFmtId="49" fontId="0" fillId="0" borderId="21" xfId="1" applyNumberFormat="1" applyFont="1" applyBorder="1" applyAlignment="1" applyProtection="1">
      <alignment horizontal="center"/>
      <protection locked="0"/>
    </xf>
    <xf numFmtId="49" fontId="0" fillId="0" borderId="38" xfId="1" applyNumberFormat="1" applyFont="1" applyBorder="1" applyAlignment="1" applyProtection="1">
      <alignment horizontal="center"/>
      <protection locked="0"/>
    </xf>
    <xf numFmtId="49" fontId="0" fillId="0" borderId="40" xfId="1" applyNumberFormat="1" applyFont="1" applyBorder="1" applyAlignment="1" applyProtection="1">
      <alignment horizontal="center"/>
      <protection locked="0"/>
    </xf>
    <xf numFmtId="49" fontId="0" fillId="0" borderId="14" xfId="1" applyNumberFormat="1" applyFont="1" applyBorder="1" applyAlignment="1" applyProtection="1">
      <alignment horizontal="center"/>
      <protection locked="0"/>
    </xf>
    <xf numFmtId="49" fontId="0" fillId="0" borderId="36" xfId="1" applyNumberFormat="1" applyFont="1" applyBorder="1" applyAlignment="1" applyProtection="1">
      <alignment horizontal="center"/>
      <protection locked="0"/>
    </xf>
    <xf numFmtId="49" fontId="0" fillId="0" borderId="46" xfId="1" applyNumberFormat="1" applyFont="1" applyBorder="1" applyAlignment="1" applyProtection="1">
      <alignment horizontal="center"/>
      <protection locked="0"/>
    </xf>
    <xf numFmtId="49" fontId="0" fillId="0" borderId="29" xfId="1" applyNumberFormat="1" applyFont="1" applyBorder="1" applyAlignment="1" applyProtection="1">
      <alignment horizontal="center"/>
      <protection locked="0"/>
    </xf>
    <xf numFmtId="49" fontId="0" fillId="0" borderId="30" xfId="1" applyNumberFormat="1" applyFont="1" applyBorder="1" applyAlignment="1" applyProtection="1">
      <alignment horizontal="center"/>
      <protection locked="0"/>
    </xf>
    <xf numFmtId="49" fontId="0" fillId="0" borderId="35" xfId="1" applyNumberFormat="1" applyFont="1" applyBorder="1" applyAlignment="1" applyProtection="1">
      <alignment horizont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</xf>
    <xf numFmtId="0" fontId="13" fillId="0" borderId="0" xfId="1" applyBorder="1" applyAlignment="1" applyProtection="1">
      <alignment vertical="center"/>
    </xf>
    <xf numFmtId="49" fontId="13" fillId="0" borderId="0" xfId="1" applyNumberFormat="1" applyFill="1" applyBorder="1" applyAlignment="1" applyProtection="1">
      <alignment horizontal="center" vertical="center"/>
    </xf>
    <xf numFmtId="49" fontId="0" fillId="0" borderId="0" xfId="1" applyNumberFormat="1" applyFont="1" applyFill="1" applyBorder="1" applyAlignment="1" applyProtection="1">
      <alignment horizontal="center" vertical="center"/>
    </xf>
    <xf numFmtId="0" fontId="0" fillId="0" borderId="19" xfId="1" applyNumberFormat="1" applyFont="1" applyFill="1" applyBorder="1" applyAlignment="1" applyProtection="1">
      <alignment horizontal="center"/>
      <protection locked="0"/>
    </xf>
    <xf numFmtId="0" fontId="0" fillId="0" borderId="20" xfId="1" applyNumberFormat="1" applyFont="1" applyBorder="1" applyAlignment="1" applyProtection="1">
      <alignment horizontal="center"/>
      <protection locked="0"/>
    </xf>
    <xf numFmtId="0" fontId="3" fillId="0" borderId="0" xfId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1" fillId="0" borderId="0" xfId="1" applyFont="1" applyFill="1" applyBorder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49" fontId="1" fillId="0" borderId="0" xfId="1" applyNumberFormat="1" applyFont="1" applyFill="1" applyBorder="1" applyAlignment="1" applyProtection="1">
      <alignment horizontal="center"/>
    </xf>
    <xf numFmtId="49" fontId="1" fillId="0" borderId="26" xfId="1" applyNumberFormat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3" borderId="25" xfId="1" applyNumberFormat="1" applyFont="1" applyFill="1" applyBorder="1" applyAlignment="1" applyProtection="1">
      <alignment horizontal="center"/>
      <protection locked="0"/>
    </xf>
    <xf numFmtId="0" fontId="1" fillId="3" borderId="1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</xf>
    <xf numFmtId="49" fontId="1" fillId="0" borderId="31" xfId="1" applyNumberFormat="1" applyFont="1" applyFill="1" applyBorder="1" applyAlignment="1">
      <alignment horizontal="center"/>
    </xf>
    <xf numFmtId="49" fontId="1" fillId="0" borderId="34" xfId="1" applyNumberFormat="1" applyFont="1" applyFill="1" applyBorder="1" applyAlignment="1">
      <alignment horizontal="center"/>
    </xf>
    <xf numFmtId="0" fontId="3" fillId="3" borderId="24" xfId="1" applyNumberFormat="1" applyFont="1" applyFill="1" applyBorder="1" applyAlignment="1" applyProtection="1">
      <alignment horizontal="center"/>
      <protection locked="0"/>
    </xf>
    <xf numFmtId="0" fontId="3" fillId="3" borderId="19" xfId="1" applyNumberFormat="1" applyFont="1" applyFill="1" applyBorder="1" applyAlignment="1" applyProtection="1">
      <alignment horizontal="center"/>
      <protection locked="0"/>
    </xf>
    <xf numFmtId="0" fontId="0" fillId="0" borderId="0" xfId="1" applyFont="1" applyAlignment="1"/>
    <xf numFmtId="20" fontId="0" fillId="0" borderId="0" xfId="1" applyNumberFormat="1" applyFont="1" applyFill="1" applyBorder="1" applyAlignment="1"/>
    <xf numFmtId="20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37" xfId="1" applyFont="1" applyBorder="1" applyAlignment="1" applyProtection="1">
      <alignment horizontal="center"/>
      <protection locked="0"/>
    </xf>
    <xf numFmtId="0" fontId="0" fillId="0" borderId="21" xfId="1" applyFont="1" applyBorder="1" applyAlignment="1" applyProtection="1">
      <alignment horizontal="center"/>
      <protection locked="0"/>
    </xf>
    <xf numFmtId="0" fontId="0" fillId="0" borderId="19" xfId="1" applyFont="1" applyBorder="1" applyAlignment="1" applyProtection="1">
      <alignment horizontal="center"/>
      <protection locked="0"/>
    </xf>
    <xf numFmtId="0" fontId="0" fillId="0" borderId="44" xfId="1" applyFont="1" applyBorder="1" applyAlignment="1" applyProtection="1">
      <alignment horizontal="center"/>
      <protection locked="0"/>
    </xf>
    <xf numFmtId="0" fontId="0" fillId="0" borderId="36" xfId="1" applyFont="1" applyBorder="1" applyAlignment="1" applyProtection="1">
      <alignment horizontal="center"/>
      <protection locked="0"/>
    </xf>
    <xf numFmtId="0" fontId="0" fillId="0" borderId="48" xfId="1" applyFont="1" applyBorder="1" applyAlignment="1" applyProtection="1">
      <alignment horizontal="center"/>
      <protection locked="0"/>
    </xf>
    <xf numFmtId="0" fontId="0" fillId="0" borderId="24" xfId="1" applyFont="1" applyBorder="1" applyAlignment="1" applyProtection="1">
      <alignment horizontal="center"/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9" fontId="0" fillId="0" borderId="36" xfId="1" applyNumberFormat="1" applyFont="1" applyBorder="1" applyAlignment="1" applyProtection="1">
      <alignment horizontal="center"/>
      <protection locked="0"/>
    </xf>
    <xf numFmtId="49" fontId="0" fillId="0" borderId="48" xfId="1" applyNumberFormat="1" applyFont="1" applyBorder="1" applyAlignment="1" applyProtection="1">
      <alignment horizontal="center"/>
      <protection locked="0"/>
    </xf>
    <xf numFmtId="0" fontId="0" fillId="0" borderId="37" xfId="1" applyNumberFormat="1" applyFont="1" applyBorder="1" applyAlignment="1" applyProtection="1">
      <alignment horizontal="center"/>
      <protection locked="0"/>
    </xf>
    <xf numFmtId="49" fontId="0" fillId="0" borderId="21" xfId="1" applyNumberFormat="1" applyFont="1" applyBorder="1" applyAlignment="1" applyProtection="1">
      <alignment horizontal="center"/>
      <protection locked="0"/>
    </xf>
    <xf numFmtId="49" fontId="0" fillId="0" borderId="19" xfId="1" applyNumberFormat="1" applyFont="1" applyBorder="1" applyAlignment="1" applyProtection="1">
      <alignment horizontal="center"/>
      <protection locked="0"/>
    </xf>
    <xf numFmtId="0" fontId="0" fillId="0" borderId="44" xfId="1" applyNumberFormat="1" applyFont="1" applyBorder="1" applyAlignment="1" applyProtection="1">
      <alignment horizontal="center"/>
      <protection locked="0"/>
    </xf>
    <xf numFmtId="0" fontId="0" fillId="0" borderId="24" xfId="1" applyNumberFormat="1" applyFont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center"/>
    </xf>
    <xf numFmtId="0" fontId="16" fillId="0" borderId="0" xfId="1" applyFont="1" applyAlignment="1">
      <alignment horizontal="center" vertical="top" wrapText="1"/>
    </xf>
    <xf numFmtId="20" fontId="0" fillId="0" borderId="0" xfId="1" applyNumberFormat="1" applyFont="1" applyBorder="1" applyAlignment="1">
      <alignment horizontal="left"/>
    </xf>
    <xf numFmtId="0" fontId="17" fillId="0" borderId="0" xfId="1" applyFont="1" applyAlignment="1">
      <alignment horizontal="center" vertical="center" wrapText="1"/>
    </xf>
    <xf numFmtId="0" fontId="17" fillId="0" borderId="0" xfId="1" quotePrefix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4" fillId="0" borderId="0" xfId="1" quotePrefix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49" fontId="0" fillId="0" borderId="38" xfId="1" applyNumberFormat="1" applyFont="1" applyBorder="1" applyAlignment="1" applyProtection="1">
      <alignment horizontal="center"/>
      <protection locked="0"/>
    </xf>
    <xf numFmtId="49" fontId="0" fillId="0" borderId="40" xfId="1" applyNumberFormat="1" applyFont="1" applyBorder="1" applyAlignment="1" applyProtection="1">
      <alignment horizontal="center"/>
      <protection locked="0"/>
    </xf>
    <xf numFmtId="0" fontId="5" fillId="0" borderId="44" xfId="1" applyFont="1" applyBorder="1" applyAlignment="1" applyProtection="1">
      <alignment horizontal="left"/>
    </xf>
    <xf numFmtId="0" fontId="5" fillId="0" borderId="36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left"/>
    </xf>
    <xf numFmtId="0" fontId="5" fillId="0" borderId="24" xfId="1" applyFont="1" applyBorder="1" applyAlignment="1" applyProtection="1">
      <alignment horizontal="left"/>
    </xf>
    <xf numFmtId="0" fontId="5" fillId="0" borderId="21" xfId="1" applyFont="1" applyBorder="1" applyAlignment="1" applyProtection="1">
      <alignment horizontal="left"/>
    </xf>
    <xf numFmtId="0" fontId="5" fillId="0" borderId="18" xfId="1" applyFont="1" applyBorder="1" applyAlignment="1" applyProtection="1">
      <alignment horizontal="left"/>
    </xf>
    <xf numFmtId="20" fontId="13" fillId="0" borderId="0" xfId="1" applyNumberForma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0" fontId="15" fillId="0" borderId="0" xfId="1" applyFont="1" applyAlignment="1">
      <alignment horizontal="left"/>
    </xf>
    <xf numFmtId="0" fontId="0" fillId="0" borderId="0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5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20" fontId="3" fillId="0" borderId="0" xfId="1" applyNumberFormat="1" applyFont="1" applyFill="1" applyBorder="1" applyAlignment="1">
      <alignment horizontal="center"/>
    </xf>
    <xf numFmtId="49" fontId="0" fillId="0" borderId="24" xfId="1" applyNumberFormat="1" applyFont="1" applyBorder="1" applyAlignment="1" applyProtection="1">
      <alignment horizontal="center"/>
      <protection locked="0"/>
    </xf>
    <xf numFmtId="49" fontId="0" fillId="0" borderId="18" xfId="1" applyNumberFormat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5" xfId="1" applyFont="1" applyBorder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horizontal="center" wrapText="1"/>
      <protection locked="0"/>
    </xf>
    <xf numFmtId="0" fontId="5" fillId="0" borderId="15" xfId="1" applyFont="1" applyBorder="1" applyAlignment="1" applyProtection="1">
      <alignment horizontal="center" wrapText="1"/>
      <protection locked="0"/>
    </xf>
    <xf numFmtId="0" fontId="1" fillId="0" borderId="1" xfId="1" applyFont="1" applyBorder="1" applyAlignment="1" applyProtection="1">
      <alignment horizontal="left"/>
      <protection locked="0"/>
    </xf>
    <xf numFmtId="0" fontId="8" fillId="0" borderId="0" xfId="1" applyFont="1" applyBorder="1" applyAlignment="1">
      <alignment horizontal="left"/>
    </xf>
    <xf numFmtId="0" fontId="0" fillId="0" borderId="35" xfId="1" applyFont="1" applyBorder="1" applyAlignment="1" applyProtection="1">
      <alignment horizontal="center"/>
      <protection locked="0"/>
    </xf>
    <xf numFmtId="0" fontId="0" fillId="0" borderId="13" xfId="1" applyFont="1" applyBorder="1" applyAlignment="1" applyProtection="1">
      <alignment horizontal="center"/>
      <protection locked="0"/>
    </xf>
    <xf numFmtId="0" fontId="0" fillId="0" borderId="18" xfId="1" applyFont="1" applyBorder="1" applyAlignment="1" applyProtection="1">
      <alignment horizontal="center"/>
      <protection locked="0"/>
    </xf>
    <xf numFmtId="0" fontId="0" fillId="0" borderId="18" xfId="1" applyNumberFormat="1" applyFont="1" applyBorder="1" applyAlignment="1" applyProtection="1">
      <alignment horizontal="center"/>
      <protection locked="0"/>
    </xf>
    <xf numFmtId="49" fontId="0" fillId="0" borderId="13" xfId="1" applyNumberFormat="1" applyFont="1" applyBorder="1" applyAlignment="1" applyProtection="1">
      <alignment horizontal="center"/>
      <protection locked="0"/>
    </xf>
    <xf numFmtId="0" fontId="6" fillId="0" borderId="32" xfId="1" applyFont="1" applyBorder="1" applyAlignment="1">
      <alignment horizontal="left"/>
    </xf>
    <xf numFmtId="0" fontId="13" fillId="0" borderId="32" xfId="1" applyBorder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  <xf numFmtId="0" fontId="8" fillId="0" borderId="42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49" fontId="8" fillId="0" borderId="42" xfId="1" applyNumberFormat="1" applyFont="1" applyBorder="1" applyAlignment="1">
      <alignment horizontal="center"/>
    </xf>
    <xf numFmtId="49" fontId="8" fillId="0" borderId="27" xfId="1" applyNumberFormat="1" applyFont="1" applyBorder="1" applyAlignment="1">
      <alignment horizontal="center"/>
    </xf>
    <xf numFmtId="49" fontId="8" fillId="0" borderId="6" xfId="1" applyNumberFormat="1" applyFont="1" applyBorder="1" applyAlignment="1">
      <alignment horizontal="center"/>
    </xf>
    <xf numFmtId="49" fontId="8" fillId="0" borderId="45" xfId="1" applyNumberFormat="1" applyFont="1" applyBorder="1" applyAlignment="1">
      <alignment horizontal="center"/>
    </xf>
    <xf numFmtId="0" fontId="0" fillId="0" borderId="47" xfId="1" applyFont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49" fontId="0" fillId="0" borderId="47" xfId="1" applyNumberFormat="1" applyFont="1" applyBorder="1" applyAlignment="1">
      <alignment horizontal="center"/>
    </xf>
    <xf numFmtId="49" fontId="0" fillId="0" borderId="27" xfId="1" applyNumberFormat="1" applyFont="1" applyBorder="1" applyAlignment="1">
      <alignment horizontal="center"/>
    </xf>
    <xf numFmtId="49" fontId="0" fillId="0" borderId="9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" fontId="0" fillId="0" borderId="35" xfId="1" applyNumberFormat="1" applyFont="1" applyBorder="1" applyAlignment="1" applyProtection="1">
      <alignment horizontal="center"/>
      <protection locked="0"/>
    </xf>
    <xf numFmtId="1" fontId="0" fillId="0" borderId="36" xfId="1" applyNumberFormat="1" applyFont="1" applyBorder="1" applyAlignment="1" applyProtection="1">
      <alignment horizontal="center"/>
      <protection locked="0"/>
    </xf>
    <xf numFmtId="1" fontId="0" fillId="0" borderId="48" xfId="1" applyNumberFormat="1" applyFont="1" applyBorder="1" applyAlignment="1" applyProtection="1">
      <alignment horizontal="center"/>
      <protection locked="0"/>
    </xf>
    <xf numFmtId="1" fontId="0" fillId="0" borderId="37" xfId="1" applyNumberFormat="1" applyFont="1" applyBorder="1" applyAlignment="1" applyProtection="1">
      <alignment horizontal="center"/>
      <protection locked="0"/>
    </xf>
    <xf numFmtId="1" fontId="0" fillId="0" borderId="21" xfId="1" applyNumberFormat="1" applyFont="1" applyBorder="1" applyAlignment="1" applyProtection="1">
      <alignment horizontal="center"/>
      <protection locked="0"/>
    </xf>
    <xf numFmtId="1" fontId="0" fillId="0" borderId="19" xfId="1" applyNumberFormat="1" applyFont="1" applyBorder="1" applyAlignment="1" applyProtection="1">
      <alignment horizontal="center"/>
      <protection locked="0"/>
    </xf>
    <xf numFmtId="1" fontId="0" fillId="0" borderId="24" xfId="1" applyNumberFormat="1" applyFont="1" applyBorder="1" applyAlignment="1" applyProtection="1">
      <alignment horizontal="center"/>
      <protection locked="0"/>
    </xf>
    <xf numFmtId="1" fontId="0" fillId="0" borderId="44" xfId="1" applyNumberFormat="1" applyFont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left"/>
      <protection locked="0"/>
    </xf>
    <xf numFmtId="0" fontId="8" fillId="0" borderId="9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49" fontId="0" fillId="0" borderId="44" xfId="1" applyNumberFormat="1" applyFont="1" applyBorder="1" applyAlignment="1" applyProtection="1">
      <alignment horizontal="center"/>
      <protection locked="0"/>
    </xf>
    <xf numFmtId="49" fontId="0" fillId="0" borderId="5" xfId="1" applyNumberFormat="1" applyFont="1" applyBorder="1" applyAlignment="1">
      <alignment horizontal="center"/>
    </xf>
    <xf numFmtId="0" fontId="13" fillId="0" borderId="0" xfId="1" applyAlignment="1">
      <alignment horizontal="left"/>
    </xf>
    <xf numFmtId="0" fontId="1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3" fillId="0" borderId="0" xfId="1" applyNumberFormat="1" applyAlignment="1">
      <alignment horizontal="center"/>
    </xf>
    <xf numFmtId="0" fontId="3" fillId="0" borderId="24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</xf>
    <xf numFmtId="15" fontId="2" fillId="0" borderId="0" xfId="1" quotePrefix="1" applyNumberFormat="1" applyFont="1" applyFill="1" applyBorder="1" applyAlignment="1">
      <alignment horizontal="left"/>
    </xf>
    <xf numFmtId="15" fontId="2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1" fontId="0" fillId="4" borderId="35" xfId="1" applyNumberFormat="1" applyFont="1" applyFill="1" applyBorder="1" applyAlignment="1" applyProtection="1">
      <alignment horizontal="center" wrapText="1"/>
      <protection locked="0"/>
    </xf>
    <xf numFmtId="1" fontId="0" fillId="4" borderId="13" xfId="1" applyNumberFormat="1" applyFont="1" applyFill="1" applyBorder="1" applyAlignment="1" applyProtection="1">
      <alignment horizontal="center" wrapText="1"/>
      <protection locked="0"/>
    </xf>
    <xf numFmtId="1" fontId="0" fillId="4" borderId="37" xfId="1" applyNumberFormat="1" applyFont="1" applyFill="1" applyBorder="1" applyAlignment="1" applyProtection="1">
      <alignment horizontal="center" wrapText="1"/>
      <protection locked="0"/>
    </xf>
    <xf numFmtId="1" fontId="0" fillId="4" borderId="18" xfId="1" applyNumberFormat="1" applyFont="1" applyFill="1" applyBorder="1" applyAlignment="1" applyProtection="1">
      <alignment horizontal="center" wrapText="1"/>
      <protection locked="0"/>
    </xf>
    <xf numFmtId="49" fontId="6" fillId="0" borderId="23" xfId="1" applyNumberFormat="1" applyFont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1" fillId="0" borderId="1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0" fontId="1" fillId="0" borderId="1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49" fontId="5" fillId="0" borderId="11" xfId="1" applyNumberFormat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49" fontId="5" fillId="0" borderId="17" xfId="1" applyNumberFormat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49" fontId="5" fillId="0" borderId="25" xfId="1" applyNumberFormat="1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49" fontId="5" fillId="0" borderId="24" xfId="1" applyNumberFormat="1" applyFont="1" applyBorder="1" applyAlignment="1">
      <alignment horizontal="left"/>
    </xf>
    <xf numFmtId="49" fontId="8" fillId="0" borderId="9" xfId="1" applyNumberFormat="1" applyFont="1" applyBorder="1" applyAlignment="1">
      <alignment horizontal="center"/>
    </xf>
    <xf numFmtId="0" fontId="12" fillId="5" borderId="32" xfId="1" applyFont="1" applyFill="1" applyBorder="1" applyAlignment="1" applyProtection="1">
      <alignment horizontal="left"/>
      <protection locked="0"/>
    </xf>
    <xf numFmtId="164" fontId="18" fillId="0" borderId="0" xfId="1" applyNumberFormat="1" applyFont="1" applyAlignment="1">
      <alignment horizontal="center"/>
    </xf>
    <xf numFmtId="0" fontId="12" fillId="5" borderId="33" xfId="1" applyFont="1" applyFill="1" applyBorder="1" applyAlignment="1" applyProtection="1">
      <alignment horizontal="left"/>
      <protection locked="0"/>
    </xf>
    <xf numFmtId="0" fontId="13" fillId="0" borderId="0" xfId="1" applyBorder="1" applyAlignment="1">
      <alignment horizontal="left"/>
    </xf>
    <xf numFmtId="0" fontId="1" fillId="0" borderId="33" xfId="1" applyFont="1" applyBorder="1" applyAlignment="1" applyProtection="1">
      <alignment horizontal="left"/>
      <protection locked="0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7" fillId="2" borderId="1" xfId="1" applyFont="1" applyFill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24" xfId="1" applyFont="1" applyBorder="1" applyAlignment="1">
      <alignment horizontal="left"/>
    </xf>
    <xf numFmtId="0" fontId="13" fillId="0" borderId="21" xfId="1" applyFont="1" applyBorder="1" applyAlignment="1">
      <alignment horizontal="left"/>
    </xf>
    <xf numFmtId="0" fontId="13" fillId="0" borderId="19" xfId="1" applyFont="1" applyBorder="1" applyAlignment="1">
      <alignment horizontal="left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97693</xdr:colOff>
      <xdr:row>5</xdr:row>
      <xdr:rowOff>0</xdr:rowOff>
    </xdr:to>
    <xdr:sp macro="" textlink="">
      <xdr:nvSpPr>
        <xdr:cNvPr id="4" name="AutoShape 9"/>
        <xdr:cNvSpPr>
          <a:spLocks noChangeAspect="1" noChangeArrowheads="1" noTextEdit="1"/>
        </xdr:cNvSpPr>
      </xdr:nvSpPr>
      <xdr:spPr bwMode="auto">
        <a:xfrm>
          <a:off x="0" y="0"/>
          <a:ext cx="228355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24423</xdr:colOff>
      <xdr:row>146</xdr:row>
      <xdr:rowOff>146539</xdr:rowOff>
    </xdr:from>
    <xdr:to>
      <xdr:col>31</xdr:col>
      <xdr:colOff>313348</xdr:colOff>
      <xdr:row>148</xdr:row>
      <xdr:rowOff>1</xdr:rowOff>
    </xdr:to>
    <xdr:sp macro="" textlink="">
      <xdr:nvSpPr>
        <xdr:cNvPr id="5" name="Pfeil nach links 4"/>
        <xdr:cNvSpPr/>
      </xdr:nvSpPr>
      <xdr:spPr bwMode="auto">
        <a:xfrm>
          <a:off x="6093558" y="30773077"/>
          <a:ext cx="349982" cy="17096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256441</xdr:colOff>
      <xdr:row>146</xdr:row>
      <xdr:rowOff>158749</xdr:rowOff>
    </xdr:from>
    <xdr:to>
      <xdr:col>2</xdr:col>
      <xdr:colOff>134327</xdr:colOff>
      <xdr:row>147</xdr:row>
      <xdr:rowOff>158748</xdr:rowOff>
    </xdr:to>
    <xdr:sp macro="" textlink="">
      <xdr:nvSpPr>
        <xdr:cNvPr id="6" name="Pfeil nach rechts 5"/>
        <xdr:cNvSpPr/>
      </xdr:nvSpPr>
      <xdr:spPr bwMode="auto">
        <a:xfrm>
          <a:off x="769326" y="30638749"/>
          <a:ext cx="329713" cy="158749"/>
        </a:xfrm>
        <a:prstGeom prst="righ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20</xdr:col>
      <xdr:colOff>122115</xdr:colOff>
      <xdr:row>0</xdr:row>
      <xdr:rowOff>61058</xdr:rowOff>
    </xdr:from>
    <xdr:to>
      <xdr:col>31</xdr:col>
      <xdr:colOff>317499</xdr:colOff>
      <xdr:row>4</xdr:row>
      <xdr:rowOff>118896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2692" y="61058"/>
          <a:ext cx="2014903" cy="692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6</xdr:col>
      <xdr:colOff>143904</xdr:colOff>
      <xdr:row>5</xdr:row>
      <xdr:rowOff>1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1914577" cy="964712"/>
        </a:xfrm>
        <a:prstGeom prst="rect">
          <a:avLst/>
        </a:prstGeom>
      </xdr:spPr>
    </xdr:pic>
    <xdr:clientData/>
  </xdr:twoCellAnchor>
  <xdr:twoCellAnchor editAs="oneCell">
    <xdr:from>
      <xdr:col>20</xdr:col>
      <xdr:colOff>146537</xdr:colOff>
      <xdr:row>142</xdr:row>
      <xdr:rowOff>24424</xdr:rowOff>
    </xdr:from>
    <xdr:to>
      <xdr:col>28</xdr:col>
      <xdr:colOff>207595</xdr:colOff>
      <xdr:row>145</xdr:row>
      <xdr:rowOff>154211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7114" y="30015962"/>
          <a:ext cx="1196731" cy="606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zoomScale="78" zoomScaleNormal="78" workbookViewId="0">
      <selection activeCell="AL28" sqref="AL28"/>
    </sheetView>
  </sheetViews>
  <sheetFormatPr baseColWidth="10" defaultColWidth="10.7109375" defaultRowHeight="12.75" customHeight="1" x14ac:dyDescent="0.2"/>
  <cols>
    <col min="1" max="1" width="7.7109375" style="1" customWidth="1"/>
    <col min="2" max="2" width="6.7109375" style="2" customWidth="1"/>
    <col min="3" max="3" width="5.7109375" style="1" customWidth="1"/>
    <col min="4" max="4" width="2.7109375" style="1" customWidth="1"/>
    <col min="5" max="5" width="1" style="1" customWidth="1"/>
    <col min="6" max="7" width="2.7109375" style="1" customWidth="1"/>
    <col min="8" max="8" width="0.7109375" style="1" customWidth="1"/>
    <col min="9" max="10" width="2.7109375" style="1" customWidth="1"/>
    <col min="11" max="11" width="1" style="1" customWidth="1"/>
    <col min="12" max="12" width="2.7109375" style="1" customWidth="1"/>
    <col min="13" max="13" width="3.28515625" style="1" customWidth="1"/>
    <col min="14" max="14" width="1" style="1" customWidth="1"/>
    <col min="15" max="15" width="2.7109375" style="1" customWidth="1"/>
    <col min="16" max="16" width="3.7109375" style="2" customWidth="1"/>
    <col min="17" max="17" width="4.140625" style="1" customWidth="1"/>
    <col min="18" max="18" width="0.85546875" style="1" customWidth="1"/>
    <col min="19" max="20" width="5.7109375" style="1" customWidth="1"/>
    <col min="21" max="21" width="2.5703125" style="1" customWidth="1"/>
    <col min="22" max="22" width="1.5703125" style="1" customWidth="1"/>
    <col min="23" max="24" width="2.7109375" style="1" customWidth="1"/>
    <col min="25" max="25" width="1" style="1" customWidth="1"/>
    <col min="26" max="27" width="2.7109375" style="1" customWidth="1"/>
    <col min="28" max="28" width="1" style="1" customWidth="1"/>
    <col min="29" max="29" width="3.5703125" style="1" customWidth="1"/>
    <col min="30" max="30" width="5.7109375" style="1" customWidth="1"/>
    <col min="31" max="31" width="0.85546875" style="1" customWidth="1"/>
    <col min="32" max="32" width="5.5703125" style="1" customWidth="1"/>
    <col min="33" max="35" width="0" style="1" hidden="1" customWidth="1"/>
    <col min="36" max="36" width="6.28515625" style="1" customWidth="1"/>
    <col min="37" max="37" width="10.7109375" style="1"/>
    <col min="38" max="38" width="55.140625" style="1" customWidth="1"/>
    <col min="39" max="39" width="6" style="1" customWidth="1"/>
    <col min="40" max="40" width="29.85546875" style="1" customWidth="1"/>
    <col min="41" max="16384" width="10.7109375" style="1"/>
  </cols>
  <sheetData>
    <row r="1" spans="1:37" ht="12.75" customHeight="1" x14ac:dyDescent="0.2">
      <c r="K1" s="222" t="s">
        <v>83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16"/>
      <c r="Y1" s="116"/>
    </row>
    <row r="2" spans="1:37" ht="12.75" customHeight="1" x14ac:dyDescent="0.2"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116"/>
      <c r="Y2" s="116"/>
    </row>
    <row r="3" spans="1:37" ht="12.75" customHeight="1" x14ac:dyDescent="0.2"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116"/>
      <c r="Y3" s="116"/>
    </row>
    <row r="4" spans="1:37" ht="12.75" customHeight="1" x14ac:dyDescent="0.2"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116"/>
      <c r="Y4" s="116"/>
    </row>
    <row r="5" spans="1:37" ht="25.5" customHeight="1" x14ac:dyDescent="0.2">
      <c r="K5" s="132"/>
      <c r="L5" s="132"/>
      <c r="M5" s="224" t="s">
        <v>32</v>
      </c>
      <c r="N5" s="224"/>
      <c r="O5" s="224"/>
      <c r="P5" s="225" t="s">
        <v>85</v>
      </c>
      <c r="Q5" s="226"/>
      <c r="R5" s="226"/>
      <c r="S5" s="226"/>
      <c r="T5" s="226"/>
      <c r="U5" s="226"/>
      <c r="V5" s="226"/>
      <c r="W5" s="226"/>
      <c r="X5" s="116"/>
      <c r="Y5" s="116"/>
      <c r="AB5" s="137"/>
      <c r="AC5" s="137"/>
      <c r="AD5" s="137"/>
      <c r="AE5" s="137"/>
      <c r="AF5" s="137"/>
    </row>
    <row r="6" spans="1:37" s="3" customFormat="1" ht="18.75" customHeight="1" x14ac:dyDescent="0.25">
      <c r="A6" s="238" t="s">
        <v>78</v>
      </c>
      <c r="B6" s="238"/>
      <c r="C6" s="300" t="s">
        <v>96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117"/>
      <c r="AC6" s="117"/>
      <c r="AD6" s="103"/>
      <c r="AE6" s="103"/>
      <c r="AF6" s="103"/>
    </row>
    <row r="7" spans="1:37" ht="18.75" customHeight="1" x14ac:dyDescent="0.25">
      <c r="A7" s="238" t="s">
        <v>0</v>
      </c>
      <c r="B7" s="238"/>
      <c r="C7" s="240" t="s">
        <v>93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</row>
    <row r="8" spans="1:37" ht="18.75" customHeight="1" x14ac:dyDescent="0.25">
      <c r="A8" s="241" t="s">
        <v>77</v>
      </c>
      <c r="B8" s="241"/>
      <c r="C8" s="239" t="s">
        <v>94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98"/>
      <c r="U8" s="242" t="s">
        <v>1</v>
      </c>
      <c r="V8" s="242"/>
      <c r="W8" s="242"/>
      <c r="X8" s="248">
        <v>0.41666666666666669</v>
      </c>
      <c r="Y8" s="248"/>
      <c r="Z8" s="248"/>
      <c r="AA8" s="248"/>
      <c r="AB8" s="248"/>
      <c r="AC8" s="7" t="s">
        <v>2</v>
      </c>
      <c r="AD8" s="237">
        <f>A124+AB10-AB9</f>
        <v>0.70208333333333239</v>
      </c>
      <c r="AE8" s="237"/>
      <c r="AF8" s="4" t="s">
        <v>3</v>
      </c>
    </row>
    <row r="9" spans="1:37" ht="18.75" customHeight="1" x14ac:dyDescent="0.2">
      <c r="A9" s="299" t="s">
        <v>4</v>
      </c>
      <c r="B9" s="299"/>
      <c r="C9" s="301" t="s">
        <v>95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"/>
      <c r="S9" s="302" t="s">
        <v>88</v>
      </c>
      <c r="T9" s="302"/>
      <c r="U9" s="2">
        <v>1</v>
      </c>
      <c r="V9" s="198" t="s">
        <v>89</v>
      </c>
      <c r="W9" s="303">
        <v>6.9444444444444441E-3</v>
      </c>
      <c r="X9" s="303"/>
      <c r="Y9" s="303"/>
      <c r="Z9" s="199" t="s">
        <v>90</v>
      </c>
      <c r="AA9" s="6"/>
      <c r="AB9" s="304">
        <v>6.9444444444444447E-4</v>
      </c>
      <c r="AC9" s="304"/>
      <c r="AD9" s="200" t="s">
        <v>91</v>
      </c>
      <c r="AE9" s="199" t="s">
        <v>92</v>
      </c>
      <c r="AF9" s="6"/>
    </row>
    <row r="10" spans="1:37" ht="10.5" customHeight="1" x14ac:dyDescent="0.2">
      <c r="J10" s="99"/>
      <c r="K10" s="99"/>
      <c r="L10" s="99"/>
      <c r="M10" s="99"/>
      <c r="N10" s="99"/>
      <c r="O10" s="8"/>
      <c r="P10" s="4"/>
      <c r="Q10" s="9"/>
      <c r="R10" s="9"/>
      <c r="S10" s="99"/>
      <c r="T10" s="5"/>
      <c r="U10" s="5"/>
      <c r="V10" s="5"/>
      <c r="W10" s="5"/>
      <c r="X10" s="5"/>
      <c r="Y10" s="5"/>
      <c r="Z10" s="5"/>
      <c r="AB10" s="336">
        <v>8.3333333333333332E-3</v>
      </c>
      <c r="AC10" s="336"/>
      <c r="AD10" s="336">
        <v>2.0833333333333333E-3</v>
      </c>
      <c r="AE10" s="336"/>
    </row>
    <row r="11" spans="1:37" s="16" customFormat="1" ht="12.75" customHeight="1" x14ac:dyDescent="0.2">
      <c r="A11" s="10" t="s">
        <v>5</v>
      </c>
      <c r="B11" s="11">
        <v>1</v>
      </c>
      <c r="C11" s="12"/>
      <c r="D11" s="13"/>
      <c r="E11" s="13"/>
      <c r="F11" s="13"/>
      <c r="G11" s="12"/>
      <c r="H11" s="12"/>
      <c r="I11" s="12"/>
      <c r="J11" s="10" t="s">
        <v>6</v>
      </c>
      <c r="K11" s="10"/>
      <c r="L11" s="10"/>
      <c r="M11" s="342">
        <v>2</v>
      </c>
      <c r="N11" s="107"/>
      <c r="O11" s="14"/>
      <c r="P11" s="14"/>
      <c r="Q11" s="15"/>
      <c r="R11" s="15"/>
      <c r="S11" s="15"/>
      <c r="T11" s="12"/>
      <c r="U11" s="10" t="s">
        <v>6</v>
      </c>
      <c r="V11" s="10"/>
      <c r="W11" s="10"/>
      <c r="X11" s="10"/>
      <c r="Y11" s="10"/>
      <c r="Z11" s="11">
        <v>3</v>
      </c>
      <c r="AA11" s="15"/>
      <c r="AB11" s="15"/>
      <c r="AC11" s="15"/>
      <c r="AD11" s="12"/>
      <c r="AE11" s="12"/>
      <c r="AF11" s="12"/>
      <c r="AI11" s="17"/>
      <c r="AJ11" s="89"/>
      <c r="AK11"/>
    </row>
    <row r="12" spans="1:37" s="16" customFormat="1" ht="12.75" customHeight="1" x14ac:dyDescent="0.2">
      <c r="A12" s="266" t="s">
        <v>98</v>
      </c>
      <c r="B12" s="266"/>
      <c r="C12" s="266"/>
      <c r="D12" s="266"/>
      <c r="E12" s="266"/>
      <c r="F12" s="266"/>
      <c r="G12" s="266"/>
      <c r="H12" s="266"/>
      <c r="I12" s="266"/>
      <c r="J12" s="266" t="s">
        <v>107</v>
      </c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5" t="s">
        <v>97</v>
      </c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I12" s="19"/>
      <c r="AJ12" s="89"/>
      <c r="AK12" s="88"/>
    </row>
    <row r="13" spans="1:37" s="16" customFormat="1" ht="12.75" customHeight="1" x14ac:dyDescent="0.2">
      <c r="A13" s="266" t="s">
        <v>99</v>
      </c>
      <c r="B13" s="266"/>
      <c r="C13" s="266"/>
      <c r="D13" s="266"/>
      <c r="E13" s="266"/>
      <c r="F13" s="266"/>
      <c r="G13" s="266"/>
      <c r="H13" s="266"/>
      <c r="I13" s="266"/>
      <c r="J13" s="265" t="s">
        <v>104</v>
      </c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6" t="s">
        <v>101</v>
      </c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I13" s="21"/>
      <c r="AJ13" s="89"/>
      <c r="AK13"/>
    </row>
    <row r="14" spans="1:37" s="16" customFormat="1" ht="12.75" customHeight="1" x14ac:dyDescent="0.2">
      <c r="A14" s="266" t="s">
        <v>100</v>
      </c>
      <c r="B14" s="266"/>
      <c r="C14" s="266"/>
      <c r="D14" s="266"/>
      <c r="E14" s="266"/>
      <c r="F14" s="266"/>
      <c r="G14" s="266"/>
      <c r="H14" s="266"/>
      <c r="I14" s="266"/>
      <c r="J14" s="265" t="s">
        <v>105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6" t="s">
        <v>108</v>
      </c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J14" s="89"/>
      <c r="AK14"/>
    </row>
    <row r="15" spans="1:37" s="16" customFormat="1" ht="12.75" customHeight="1" x14ac:dyDescent="0.2">
      <c r="A15" s="266" t="s">
        <v>102</v>
      </c>
      <c r="B15" s="266"/>
      <c r="C15" s="266"/>
      <c r="D15" s="266"/>
      <c r="E15" s="266"/>
      <c r="F15" s="266"/>
      <c r="G15" s="266"/>
      <c r="H15" s="266"/>
      <c r="I15" s="266"/>
      <c r="J15" s="267" t="s">
        <v>106</v>
      </c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4" t="s">
        <v>103</v>
      </c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J15" s="89"/>
      <c r="AK15"/>
    </row>
    <row r="16" spans="1:37" s="16" customFormat="1" ht="9" customHeight="1" x14ac:dyDescent="0.2">
      <c r="A16" s="24"/>
      <c r="B16" s="24"/>
      <c r="C16" s="24"/>
      <c r="D16" s="25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6"/>
      <c r="Q16" s="5"/>
      <c r="R16" s="5"/>
      <c r="S16" s="5"/>
      <c r="T16" s="5"/>
      <c r="U16" s="5"/>
      <c r="V16" s="5"/>
      <c r="W16" s="5"/>
      <c r="X16" s="5"/>
      <c r="Y16" s="5"/>
      <c r="Z16" s="5"/>
      <c r="AD16" s="26"/>
      <c r="AE16" s="26"/>
      <c r="AI16" s="19"/>
      <c r="AJ16" s="89"/>
      <c r="AK16" s="88"/>
    </row>
    <row r="17" spans="1:41" ht="13.5" customHeight="1" x14ac:dyDescent="0.2">
      <c r="A17" s="125" t="s">
        <v>7</v>
      </c>
      <c r="B17" s="126" t="s">
        <v>8</v>
      </c>
      <c r="C17" s="262" t="s">
        <v>9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127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128"/>
      <c r="AC17" s="128"/>
      <c r="AD17" s="27"/>
      <c r="AE17" s="27"/>
      <c r="AF17" s="27"/>
      <c r="AJ17" s="89"/>
      <c r="AK17"/>
    </row>
    <row r="18" spans="1:41" ht="16.5" customHeight="1" x14ac:dyDescent="0.2">
      <c r="A18" s="28">
        <f>X8</f>
        <v>0.41666666666666669</v>
      </c>
      <c r="B18" s="29">
        <v>1</v>
      </c>
      <c r="C18" s="243" t="str">
        <f>A12</f>
        <v>1. FC Normannia Gmünd I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9" t="s">
        <v>2</v>
      </c>
      <c r="Q18" s="245" t="str">
        <f>A13</f>
        <v>SG Union Wasseralfingen I</v>
      </c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7"/>
      <c r="AD18" s="196"/>
      <c r="AE18" s="100" t="s">
        <v>79</v>
      </c>
      <c r="AF18" s="197"/>
      <c r="AJ18" s="89"/>
      <c r="AK18" s="88"/>
      <c r="AL18" s="340"/>
    </row>
    <row r="19" spans="1:41" ht="16.5" customHeight="1" x14ac:dyDescent="0.2">
      <c r="A19" s="31">
        <f>A18+$U$9*$W$9+$AB$9</f>
        <v>0.42430555555555555</v>
      </c>
      <c r="B19" s="32">
        <v>2</v>
      </c>
      <c r="C19" s="244" t="str">
        <f>A14</f>
        <v>SGM Albuch I (VfL Gerstetten)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32" t="s">
        <v>2</v>
      </c>
      <c r="Q19" s="305" t="str">
        <f>A15</f>
        <v>SGM Limes I (VfL Neunheim)</v>
      </c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7"/>
      <c r="AD19" s="196"/>
      <c r="AE19" s="100" t="s">
        <v>79</v>
      </c>
      <c r="AF19" s="197"/>
      <c r="AJ19" s="2"/>
      <c r="AK19" s="30"/>
      <c r="AL19" s="340"/>
    </row>
    <row r="20" spans="1:41" ht="16.5" customHeight="1" x14ac:dyDescent="0.2">
      <c r="A20" s="31">
        <f>A19+$U$9*$W$9+$AB$9</f>
        <v>0.43194444444444441</v>
      </c>
      <c r="B20" s="29">
        <v>3</v>
      </c>
      <c r="C20" s="343" t="str">
        <f>J12</f>
        <v>Juniorent. Schwäb. Wald I (Spraitb.)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2" t="s">
        <v>2</v>
      </c>
      <c r="Q20" s="305" t="str">
        <f>J13</f>
        <v>TSGV Waldstetten I</v>
      </c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7"/>
      <c r="AD20" s="196"/>
      <c r="AE20" s="100" t="s">
        <v>79</v>
      </c>
      <c r="AF20" s="197"/>
      <c r="AI20" s="19"/>
      <c r="AJ20" s="22"/>
      <c r="AK20" s="30"/>
      <c r="AL20" s="340"/>
    </row>
    <row r="21" spans="1:41" ht="16.5" customHeight="1" x14ac:dyDescent="0.2">
      <c r="A21" s="31">
        <f>A20+$U$9*$W$9+$AB$9</f>
        <v>0.43958333333333327</v>
      </c>
      <c r="B21" s="32">
        <v>4</v>
      </c>
      <c r="C21" s="244" t="str">
        <f>J14</f>
        <v>TSV Essingen I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32" t="s">
        <v>2</v>
      </c>
      <c r="Q21" s="305" t="str">
        <f>J15</f>
        <v>VfR Aalen I</v>
      </c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7"/>
      <c r="AD21" s="196"/>
      <c r="AE21" s="100" t="s">
        <v>79</v>
      </c>
      <c r="AF21" s="197"/>
      <c r="AJ21" s="22"/>
      <c r="AK21" s="30"/>
      <c r="AL21" s="340"/>
    </row>
    <row r="22" spans="1:41" ht="16.5" customHeight="1" x14ac:dyDescent="0.2">
      <c r="A22" s="31">
        <f t="shared" ref="A22:A34" si="0">A21+$U$9*$W$9+$AB$9</f>
        <v>0.44722222222222213</v>
      </c>
      <c r="B22" s="29">
        <v>5</v>
      </c>
      <c r="C22" s="244" t="str">
        <f>U12</f>
        <v>1. FC Heidenheim 1846 I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32" t="s">
        <v>2</v>
      </c>
      <c r="Q22" s="305" t="str">
        <f>U13</f>
        <v>SGM Königsbronn/Oberkochen</v>
      </c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7"/>
      <c r="AD22" s="196"/>
      <c r="AE22" s="100" t="s">
        <v>79</v>
      </c>
      <c r="AF22" s="197"/>
      <c r="AJ22" s="22"/>
      <c r="AK22" s="30"/>
      <c r="AL22" s="341"/>
    </row>
    <row r="23" spans="1:41" ht="16.5" customHeight="1" x14ac:dyDescent="0.2">
      <c r="A23" s="31">
        <f t="shared" si="0"/>
        <v>0.45486111111111099</v>
      </c>
      <c r="B23" s="32">
        <v>6</v>
      </c>
      <c r="C23" s="244" t="str">
        <f>U14</f>
        <v>SGM Waldhausen/Unterk./Ebnat I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32" t="s">
        <v>2</v>
      </c>
      <c r="Q23" s="305" t="str">
        <f>U15</f>
        <v>TSG Hofherrnweiler-Unterromb. II</v>
      </c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7"/>
      <c r="AD23" s="196"/>
      <c r="AE23" s="100" t="s">
        <v>79</v>
      </c>
      <c r="AF23" s="197"/>
      <c r="AL23" s="340"/>
    </row>
    <row r="24" spans="1:41" ht="16.5" customHeight="1" x14ac:dyDescent="0.2">
      <c r="A24" s="31">
        <f t="shared" si="0"/>
        <v>0.46249999999999986</v>
      </c>
      <c r="B24" s="32">
        <v>7</v>
      </c>
      <c r="C24" s="244" t="str">
        <f>A13</f>
        <v>SG Union Wasseralfingen I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32" t="s">
        <v>2</v>
      </c>
      <c r="Q24" s="305" t="str">
        <f>A15</f>
        <v>SGM Limes I (VfL Neunheim)</v>
      </c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7"/>
      <c r="AD24" s="196"/>
      <c r="AE24" s="100" t="s">
        <v>79</v>
      </c>
      <c r="AF24" s="197"/>
      <c r="AL24" s="340"/>
    </row>
    <row r="25" spans="1:41" ht="16.5" customHeight="1" x14ac:dyDescent="0.2">
      <c r="A25" s="31">
        <f t="shared" si="0"/>
        <v>0.47013888888888872</v>
      </c>
      <c r="B25" s="32">
        <v>8</v>
      </c>
      <c r="C25" s="244" t="str">
        <f>A12</f>
        <v>1. FC Normannia Gmünd I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32" t="s">
        <v>2</v>
      </c>
      <c r="Q25" s="305" t="str">
        <f>A14</f>
        <v>SGM Albuch I (VfL Gerstetten)</v>
      </c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7"/>
      <c r="AD25" s="196"/>
      <c r="AE25" s="100" t="s">
        <v>79</v>
      </c>
      <c r="AF25" s="197"/>
      <c r="AI25" s="19"/>
      <c r="AL25" s="340"/>
    </row>
    <row r="26" spans="1:41" ht="16.5" customHeight="1" x14ac:dyDescent="0.2">
      <c r="A26" s="31">
        <f t="shared" si="0"/>
        <v>0.47777777777777758</v>
      </c>
      <c r="B26" s="32">
        <v>9</v>
      </c>
      <c r="C26" s="244" t="str">
        <f>J13</f>
        <v>TSGV Waldstetten I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32" t="s">
        <v>2</v>
      </c>
      <c r="Q26" s="305" t="str">
        <f>J15</f>
        <v>VfR Aalen I</v>
      </c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7"/>
      <c r="AD26" s="196"/>
      <c r="AE26" s="100" t="s">
        <v>79</v>
      </c>
      <c r="AF26" s="197"/>
      <c r="AI26" s="21"/>
      <c r="AL26" s="340"/>
    </row>
    <row r="27" spans="1:41" ht="16.5" customHeight="1" x14ac:dyDescent="0.2">
      <c r="A27" s="31">
        <f t="shared" si="0"/>
        <v>0.48541666666666644</v>
      </c>
      <c r="B27" s="32">
        <v>10</v>
      </c>
      <c r="C27" s="343" t="str">
        <f>J12</f>
        <v>Juniorent. Schwäb. Wald I (Spraitb.)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2" t="s">
        <v>2</v>
      </c>
      <c r="Q27" s="305" t="str">
        <f>J14</f>
        <v>TSV Essingen I</v>
      </c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7"/>
      <c r="AD27" s="196"/>
      <c r="AE27" s="100" t="s">
        <v>79</v>
      </c>
      <c r="AF27" s="197"/>
      <c r="AL27" s="340"/>
    </row>
    <row r="28" spans="1:41" ht="16.5" customHeight="1" x14ac:dyDescent="0.25">
      <c r="A28" s="31">
        <f t="shared" si="0"/>
        <v>0.4930555555555553</v>
      </c>
      <c r="B28" s="32">
        <v>11</v>
      </c>
      <c r="C28" s="244" t="str">
        <f>U13</f>
        <v>SGM Königsbronn/Oberkochen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32" t="s">
        <v>2</v>
      </c>
      <c r="Q28" s="305" t="str">
        <f>U15</f>
        <v>TSG Hofherrnweiler-Unterromb. II</v>
      </c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7"/>
      <c r="AD28" s="196"/>
      <c r="AE28" s="100" t="s">
        <v>79</v>
      </c>
      <c r="AF28" s="197"/>
      <c r="AL28" s="340"/>
      <c r="AM28" s="203"/>
      <c r="AN28" s="202"/>
      <c r="AO28"/>
    </row>
    <row r="29" spans="1:41" ht="16.5" customHeight="1" x14ac:dyDescent="0.2">
      <c r="A29" s="31">
        <f t="shared" si="0"/>
        <v>0.50069444444444422</v>
      </c>
      <c r="B29" s="32">
        <v>12</v>
      </c>
      <c r="C29" s="244" t="str">
        <f>U12</f>
        <v>1. FC Heidenheim 1846 I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32" t="s">
        <v>2</v>
      </c>
      <c r="Q29" s="305" t="str">
        <f>U14</f>
        <v>SGM Waldhausen/Unterk./Ebnat I</v>
      </c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7"/>
      <c r="AD29" s="196"/>
      <c r="AE29" s="100" t="s">
        <v>79</v>
      </c>
      <c r="AF29" s="197"/>
      <c r="AL29" s="340"/>
      <c r="AM29" s="203"/>
      <c r="AN29" s="204"/>
      <c r="AO29" s="203"/>
    </row>
    <row r="30" spans="1:41" ht="16.5" customHeight="1" x14ac:dyDescent="0.2">
      <c r="A30" s="31">
        <f t="shared" si="0"/>
        <v>0.50833333333333308</v>
      </c>
      <c r="B30" s="32">
        <v>13</v>
      </c>
      <c r="C30" s="244" t="str">
        <f>A15</f>
        <v>SGM Limes I (VfL Neunheim)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32" t="s">
        <v>2</v>
      </c>
      <c r="Q30" s="305" t="str">
        <f>A12</f>
        <v>1. FC Normannia Gmünd I</v>
      </c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7"/>
      <c r="AD30" s="196"/>
      <c r="AE30" s="100" t="s">
        <v>79</v>
      </c>
      <c r="AF30" s="197"/>
      <c r="AL30" s="204"/>
      <c r="AM30" s="203"/>
      <c r="AN30" s="205"/>
      <c r="AO30" s="203"/>
    </row>
    <row r="31" spans="1:41" ht="16.5" customHeight="1" x14ac:dyDescent="0.2">
      <c r="A31" s="31">
        <f t="shared" si="0"/>
        <v>0.51597222222222194</v>
      </c>
      <c r="B31" s="32">
        <v>14</v>
      </c>
      <c r="C31" s="244" t="str">
        <f>A13</f>
        <v>SG Union Wasseralfingen I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32" t="s">
        <v>2</v>
      </c>
      <c r="Q31" s="305" t="str">
        <f>A14</f>
        <v>SGM Albuch I (VfL Gerstetten)</v>
      </c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7"/>
      <c r="AD31" s="196"/>
      <c r="AE31" s="100" t="s">
        <v>79</v>
      </c>
      <c r="AF31" s="197"/>
      <c r="AL31" s="204"/>
      <c r="AM31" s="203"/>
      <c r="AN31" s="204"/>
      <c r="AO31" s="203"/>
    </row>
    <row r="32" spans="1:41" ht="16.5" customHeight="1" x14ac:dyDescent="0.2">
      <c r="A32" s="31">
        <f t="shared" si="0"/>
        <v>0.52361111111111081</v>
      </c>
      <c r="B32" s="32">
        <v>15</v>
      </c>
      <c r="C32" s="244" t="str">
        <f>J15</f>
        <v>VfR Aalen I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32" t="s">
        <v>2</v>
      </c>
      <c r="Q32" s="344" t="str">
        <f>J12</f>
        <v>Juniorent. Schwäb. Wald I (Spraitb.)</v>
      </c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6"/>
      <c r="AD32" s="196"/>
      <c r="AE32" s="100" t="s">
        <v>79</v>
      </c>
      <c r="AF32" s="197"/>
      <c r="AL32" s="205"/>
      <c r="AM32" s="203"/>
      <c r="AN32" s="205"/>
      <c r="AO32" s="203"/>
    </row>
    <row r="33" spans="1:41" ht="16.5" customHeight="1" x14ac:dyDescent="0.2">
      <c r="A33" s="31">
        <f t="shared" si="0"/>
        <v>0.53124999999999967</v>
      </c>
      <c r="B33" s="32">
        <v>16</v>
      </c>
      <c r="C33" s="244" t="str">
        <f>J13</f>
        <v>TSGV Waldstetten I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32" t="s">
        <v>2</v>
      </c>
      <c r="Q33" s="305" t="str">
        <f>J14</f>
        <v>TSV Essingen I</v>
      </c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7"/>
      <c r="AD33" s="196"/>
      <c r="AE33" s="100" t="s">
        <v>79</v>
      </c>
      <c r="AF33" s="197"/>
      <c r="AL33"/>
      <c r="AM33" s="203"/>
      <c r="AN33"/>
      <c r="AO33"/>
    </row>
    <row r="34" spans="1:41" ht="16.5" customHeight="1" x14ac:dyDescent="0.2">
      <c r="A34" s="31">
        <f t="shared" si="0"/>
        <v>0.53888888888888853</v>
      </c>
      <c r="B34" s="32">
        <v>17</v>
      </c>
      <c r="C34" s="244" t="str">
        <f>U15</f>
        <v>TSG Hofherrnweiler-Unterromb. II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32" t="s">
        <v>2</v>
      </c>
      <c r="Q34" s="305" t="str">
        <f>U12</f>
        <v>1. FC Heidenheim 1846 I</v>
      </c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7"/>
      <c r="AD34" s="196"/>
      <c r="AE34" s="100" t="s">
        <v>79</v>
      </c>
      <c r="AF34" s="197"/>
      <c r="AL34"/>
      <c r="AM34" s="203"/>
      <c r="AN34" s="204"/>
      <c r="AO34"/>
    </row>
    <row r="35" spans="1:41" ht="16.5" customHeight="1" x14ac:dyDescent="0.2">
      <c r="A35" s="31">
        <f>A34+$U$9*$W$9+$AB$9</f>
        <v>0.54652777777777739</v>
      </c>
      <c r="B35" s="32">
        <v>18</v>
      </c>
      <c r="C35" s="244" t="str">
        <f>U13</f>
        <v>SGM Königsbronn/Oberkochen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32" t="s">
        <v>2</v>
      </c>
      <c r="Q35" s="305" t="str">
        <f>U14</f>
        <v>SGM Waldhausen/Unterk./Ebnat I</v>
      </c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7"/>
      <c r="AD35" s="196"/>
      <c r="AE35" s="100" t="s">
        <v>79</v>
      </c>
      <c r="AF35" s="197"/>
      <c r="AL35"/>
      <c r="AM35" s="203"/>
      <c r="AN35" s="205"/>
      <c r="AO35"/>
    </row>
    <row r="36" spans="1:41" s="27" customFormat="1" ht="7.5" customHeight="1" x14ac:dyDescent="0.2">
      <c r="A36" s="33"/>
      <c r="B36" s="34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5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91"/>
      <c r="AC36" s="91"/>
      <c r="AD36" s="36"/>
      <c r="AE36" s="36"/>
      <c r="AM36" s="203"/>
      <c r="AN36" s="205"/>
      <c r="AO36"/>
    </row>
    <row r="37" spans="1:41" ht="15.75" customHeight="1" thickBot="1" x14ac:dyDescent="0.3">
      <c r="A37" s="37" t="s">
        <v>10</v>
      </c>
      <c r="B37" s="71">
        <f>B11</f>
        <v>1</v>
      </c>
      <c r="C37" s="113"/>
      <c r="D37" s="113"/>
      <c r="E37" s="112"/>
      <c r="F37" s="112"/>
      <c r="G37" s="309" t="s">
        <v>11</v>
      </c>
      <c r="H37" s="283"/>
      <c r="I37" s="284"/>
      <c r="J37" s="282" t="s">
        <v>12</v>
      </c>
      <c r="K37" s="283"/>
      <c r="L37" s="284"/>
      <c r="M37" s="282" t="s">
        <v>13</v>
      </c>
      <c r="N37" s="283"/>
      <c r="O37" s="284"/>
      <c r="P37" s="40"/>
      <c r="Q37" s="308" t="s">
        <v>14</v>
      </c>
      <c r="R37" s="308"/>
      <c r="S37" s="308"/>
      <c r="T37" s="41" t="s">
        <v>15</v>
      </c>
      <c r="U37" s="282" t="s">
        <v>16</v>
      </c>
      <c r="V37" s="283"/>
      <c r="W37" s="284"/>
      <c r="X37" s="282" t="s">
        <v>17</v>
      </c>
      <c r="Y37" s="283"/>
      <c r="Z37" s="284"/>
      <c r="AA37" s="39"/>
      <c r="AB37" s="118"/>
      <c r="AC37" s="118"/>
      <c r="AD37" s="124" t="s">
        <v>18</v>
      </c>
      <c r="AE37" s="123"/>
      <c r="AF37" s="42" t="s">
        <v>19</v>
      </c>
      <c r="AL37" s="202"/>
    </row>
    <row r="38" spans="1:41" ht="16.5" customHeight="1" x14ac:dyDescent="0.2">
      <c r="A38" s="231" t="str">
        <f>A12</f>
        <v>1. FC Normannia Gmünd I</v>
      </c>
      <c r="B38" s="232"/>
      <c r="C38" s="232"/>
      <c r="D38" s="232"/>
      <c r="E38" s="232"/>
      <c r="F38" s="233"/>
      <c r="G38" s="148"/>
      <c r="H38" s="74" t="s">
        <v>79</v>
      </c>
      <c r="I38" s="149"/>
      <c r="J38" s="150"/>
      <c r="K38" s="74" t="s">
        <v>79</v>
      </c>
      <c r="L38" s="149"/>
      <c r="M38" s="151"/>
      <c r="N38" s="108" t="s">
        <v>79</v>
      </c>
      <c r="O38" s="142"/>
      <c r="P38" s="43"/>
      <c r="Q38" s="152"/>
      <c r="R38" s="105" t="s">
        <v>79</v>
      </c>
      <c r="S38" s="153"/>
      <c r="T38" s="144"/>
      <c r="U38" s="285"/>
      <c r="V38" s="286"/>
      <c r="W38" s="287"/>
      <c r="X38" s="292"/>
      <c r="Y38" s="286"/>
      <c r="Z38" s="287"/>
      <c r="AA38" s="44"/>
      <c r="AB38" s="119"/>
      <c r="AC38" s="119"/>
      <c r="AD38" s="314"/>
      <c r="AE38" s="315"/>
      <c r="AF38" s="146"/>
      <c r="AL38" s="204"/>
      <c r="AM38"/>
    </row>
    <row r="39" spans="1:41" ht="16.5" customHeight="1" x14ac:dyDescent="0.2">
      <c r="A39" s="234" t="str">
        <f>A13</f>
        <v>SG Union Wasseralfingen I</v>
      </c>
      <c r="B39" s="235"/>
      <c r="C39" s="235"/>
      <c r="D39" s="235"/>
      <c r="E39" s="235"/>
      <c r="F39" s="236"/>
      <c r="G39" s="155"/>
      <c r="H39" s="51" t="s">
        <v>79</v>
      </c>
      <c r="I39" s="156"/>
      <c r="J39" s="157"/>
      <c r="K39" s="51" t="s">
        <v>79</v>
      </c>
      <c r="L39" s="156"/>
      <c r="M39" s="158"/>
      <c r="N39" s="109" t="s">
        <v>79</v>
      </c>
      <c r="O39" s="143"/>
      <c r="P39" s="46"/>
      <c r="Q39" s="155"/>
      <c r="R39" s="106" t="s">
        <v>79</v>
      </c>
      <c r="S39" s="159"/>
      <c r="T39" s="145"/>
      <c r="U39" s="288"/>
      <c r="V39" s="289"/>
      <c r="W39" s="290"/>
      <c r="X39" s="291"/>
      <c r="Y39" s="289"/>
      <c r="Z39" s="290"/>
      <c r="AA39" s="47"/>
      <c r="AB39" s="120"/>
      <c r="AC39" s="120"/>
      <c r="AD39" s="316"/>
      <c r="AE39" s="317"/>
      <c r="AF39" s="147"/>
      <c r="AL39" s="204"/>
      <c r="AM39"/>
    </row>
    <row r="40" spans="1:41" ht="16.5" customHeight="1" x14ac:dyDescent="0.2">
      <c r="A40" s="234" t="str">
        <f>A14</f>
        <v>SGM Albuch I (VfL Gerstetten)</v>
      </c>
      <c r="B40" s="235"/>
      <c r="C40" s="235"/>
      <c r="D40" s="235"/>
      <c r="E40" s="235"/>
      <c r="F40" s="236"/>
      <c r="G40" s="155"/>
      <c r="H40" s="51" t="s">
        <v>79</v>
      </c>
      <c r="I40" s="156"/>
      <c r="J40" s="157"/>
      <c r="K40" s="51" t="s">
        <v>79</v>
      </c>
      <c r="L40" s="156"/>
      <c r="M40" s="158"/>
      <c r="N40" s="109" t="s">
        <v>79</v>
      </c>
      <c r="O40" s="143"/>
      <c r="P40" s="46"/>
      <c r="Q40" s="155"/>
      <c r="R40" s="106" t="s">
        <v>79</v>
      </c>
      <c r="S40" s="159"/>
      <c r="T40" s="145"/>
      <c r="U40" s="288"/>
      <c r="V40" s="289"/>
      <c r="W40" s="290"/>
      <c r="X40" s="291"/>
      <c r="Y40" s="289"/>
      <c r="Z40" s="290"/>
      <c r="AA40" s="47"/>
      <c r="AB40" s="120"/>
      <c r="AC40" s="120"/>
      <c r="AD40" s="316"/>
      <c r="AE40" s="317"/>
      <c r="AF40" s="147"/>
      <c r="AL40" s="205"/>
      <c r="AM40"/>
    </row>
    <row r="41" spans="1:41" ht="16.5" customHeight="1" x14ac:dyDescent="0.2">
      <c r="A41" s="234" t="str">
        <f>A15</f>
        <v>SGM Limes I (VfL Neunheim)</v>
      </c>
      <c r="B41" s="235"/>
      <c r="C41" s="235"/>
      <c r="D41" s="235"/>
      <c r="E41" s="235"/>
      <c r="F41" s="236"/>
      <c r="G41" s="155"/>
      <c r="H41" s="51" t="s">
        <v>79</v>
      </c>
      <c r="I41" s="156"/>
      <c r="J41" s="157"/>
      <c r="K41" s="51" t="s">
        <v>79</v>
      </c>
      <c r="L41" s="156"/>
      <c r="M41" s="158"/>
      <c r="N41" s="109" t="s">
        <v>79</v>
      </c>
      <c r="O41" s="143"/>
      <c r="P41" s="46"/>
      <c r="Q41" s="155"/>
      <c r="R41" s="106" t="s">
        <v>79</v>
      </c>
      <c r="S41" s="159"/>
      <c r="T41" s="145"/>
      <c r="U41" s="288"/>
      <c r="V41" s="289"/>
      <c r="W41" s="290"/>
      <c r="X41" s="291"/>
      <c r="Y41" s="289"/>
      <c r="Z41" s="290"/>
      <c r="AA41" s="47"/>
      <c r="AB41" s="120"/>
      <c r="AC41" s="120"/>
      <c r="AD41" s="316"/>
      <c r="AE41" s="317"/>
      <c r="AF41" s="147"/>
      <c r="AL41" s="205"/>
      <c r="AM41"/>
    </row>
    <row r="42" spans="1:41" ht="12.75" customHeight="1" x14ac:dyDescent="0.2">
      <c r="A42" s="48"/>
      <c r="B42" s="49"/>
      <c r="C42" s="48"/>
      <c r="D42" s="50"/>
      <c r="E42" s="50"/>
      <c r="F42" s="50"/>
      <c r="G42" s="50"/>
      <c r="H42" s="50"/>
      <c r="I42" s="50"/>
      <c r="J42" s="50"/>
      <c r="K42" s="50"/>
      <c r="L42" s="50"/>
      <c r="M42" s="110"/>
      <c r="N42" s="110"/>
      <c r="O42" s="110"/>
      <c r="P42" s="51"/>
      <c r="Q42" s="51"/>
      <c r="R42" s="51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34"/>
    </row>
    <row r="43" spans="1:41" ht="16.5" customHeight="1" thickBot="1" x14ac:dyDescent="0.25">
      <c r="A43" s="52" t="s">
        <v>10</v>
      </c>
      <c r="B43" s="71">
        <f>M11</f>
        <v>2</v>
      </c>
      <c r="C43" s="113"/>
      <c r="D43" s="113"/>
      <c r="E43" s="90"/>
      <c r="F43" s="90"/>
      <c r="G43" s="309" t="s">
        <v>11</v>
      </c>
      <c r="H43" s="283"/>
      <c r="I43" s="284"/>
      <c r="J43" s="282" t="s">
        <v>12</v>
      </c>
      <c r="K43" s="283"/>
      <c r="L43" s="284"/>
      <c r="M43" s="319" t="s">
        <v>13</v>
      </c>
      <c r="N43" s="320"/>
      <c r="O43" s="321"/>
      <c r="P43" s="53"/>
      <c r="Q43" s="318" t="s">
        <v>14</v>
      </c>
      <c r="R43" s="318"/>
      <c r="S43" s="318"/>
      <c r="T43" s="41" t="s">
        <v>15</v>
      </c>
      <c r="U43" s="282" t="s">
        <v>16</v>
      </c>
      <c r="V43" s="283"/>
      <c r="W43" s="284"/>
      <c r="X43" s="282" t="s">
        <v>17</v>
      </c>
      <c r="Y43" s="283"/>
      <c r="Z43" s="284"/>
      <c r="AA43" s="39"/>
      <c r="AB43" s="118"/>
      <c r="AC43" s="118"/>
      <c r="AD43" s="124" t="s">
        <v>18</v>
      </c>
      <c r="AE43" s="123"/>
      <c r="AF43" s="42" t="s">
        <v>19</v>
      </c>
      <c r="AJ43" s="16"/>
    </row>
    <row r="44" spans="1:41" ht="16.5" customHeight="1" x14ac:dyDescent="0.2">
      <c r="A44" s="231" t="str">
        <f>J12</f>
        <v>Juniorent. Schwäb. Wald I (Spraitb.)</v>
      </c>
      <c r="B44" s="232"/>
      <c r="C44" s="232"/>
      <c r="D44" s="232"/>
      <c r="E44" s="232"/>
      <c r="F44" s="233"/>
      <c r="G44" s="155"/>
      <c r="H44" s="51" t="s">
        <v>79</v>
      </c>
      <c r="I44" s="156"/>
      <c r="J44" s="157"/>
      <c r="K44" s="51" t="s">
        <v>79</v>
      </c>
      <c r="L44" s="156"/>
      <c r="M44" s="158"/>
      <c r="N44" s="109" t="s">
        <v>79</v>
      </c>
      <c r="O44" s="143"/>
      <c r="P44" s="54"/>
      <c r="Q44" s="160"/>
      <c r="R44" s="114" t="s">
        <v>79</v>
      </c>
      <c r="S44" s="162"/>
      <c r="T44" s="164"/>
      <c r="U44" s="257"/>
      <c r="V44" s="210"/>
      <c r="W44" s="211"/>
      <c r="X44" s="209"/>
      <c r="Y44" s="210"/>
      <c r="Z44" s="211"/>
      <c r="AA44" s="45"/>
      <c r="AB44" s="121"/>
      <c r="AC44" s="121"/>
      <c r="AD44" s="257"/>
      <c r="AE44" s="258"/>
      <c r="AF44" s="165"/>
    </row>
    <row r="45" spans="1:41" ht="16.5" customHeight="1" x14ac:dyDescent="0.2">
      <c r="A45" s="234" t="str">
        <f>J13</f>
        <v>TSGV Waldstetten I</v>
      </c>
      <c r="B45" s="235"/>
      <c r="C45" s="235"/>
      <c r="D45" s="235"/>
      <c r="E45" s="235"/>
      <c r="F45" s="236"/>
      <c r="G45" s="155"/>
      <c r="H45" s="51" t="s">
        <v>79</v>
      </c>
      <c r="I45" s="156"/>
      <c r="J45" s="157"/>
      <c r="K45" s="51" t="s">
        <v>79</v>
      </c>
      <c r="L45" s="156"/>
      <c r="M45" s="158"/>
      <c r="N45" s="109" t="s">
        <v>79</v>
      </c>
      <c r="O45" s="143"/>
      <c r="P45" s="54"/>
      <c r="Q45" s="161"/>
      <c r="R45" s="51" t="s">
        <v>79</v>
      </c>
      <c r="S45" s="163"/>
      <c r="T45" s="164"/>
      <c r="U45" s="206"/>
      <c r="V45" s="207"/>
      <c r="W45" s="208"/>
      <c r="X45" s="212"/>
      <c r="Y45" s="207"/>
      <c r="Z45" s="208"/>
      <c r="AA45" s="45"/>
      <c r="AB45" s="121"/>
      <c r="AC45" s="121"/>
      <c r="AD45" s="206"/>
      <c r="AE45" s="259"/>
      <c r="AF45" s="165"/>
    </row>
    <row r="46" spans="1:41" ht="16.5" customHeight="1" x14ac:dyDescent="0.2">
      <c r="A46" s="234" t="str">
        <f>J14</f>
        <v>TSV Essingen I</v>
      </c>
      <c r="B46" s="235"/>
      <c r="C46" s="235"/>
      <c r="D46" s="235"/>
      <c r="E46" s="235"/>
      <c r="F46" s="236"/>
      <c r="G46" s="155"/>
      <c r="H46" s="51" t="s">
        <v>79</v>
      </c>
      <c r="I46" s="156"/>
      <c r="J46" s="157"/>
      <c r="K46" s="51" t="s">
        <v>79</v>
      </c>
      <c r="L46" s="156"/>
      <c r="M46" s="158"/>
      <c r="N46" s="109" t="s">
        <v>79</v>
      </c>
      <c r="O46" s="143"/>
      <c r="P46" s="54"/>
      <c r="Q46" s="161"/>
      <c r="R46" s="51" t="s">
        <v>79</v>
      </c>
      <c r="S46" s="163"/>
      <c r="T46" s="164"/>
      <c r="U46" s="206"/>
      <c r="V46" s="207"/>
      <c r="W46" s="208"/>
      <c r="X46" s="212"/>
      <c r="Y46" s="207"/>
      <c r="Z46" s="208"/>
      <c r="AA46" s="45"/>
      <c r="AB46" s="121"/>
      <c r="AC46" s="121"/>
      <c r="AD46" s="216"/>
      <c r="AE46" s="260"/>
      <c r="AF46" s="165"/>
    </row>
    <row r="47" spans="1:41" ht="16.5" customHeight="1" x14ac:dyDescent="0.2">
      <c r="A47" s="234" t="str">
        <f>J15</f>
        <v>VfR Aalen I</v>
      </c>
      <c r="B47" s="235"/>
      <c r="C47" s="235"/>
      <c r="D47" s="235"/>
      <c r="E47" s="235"/>
      <c r="F47" s="236"/>
      <c r="G47" s="155"/>
      <c r="H47" s="51" t="s">
        <v>79</v>
      </c>
      <c r="I47" s="156"/>
      <c r="J47" s="157"/>
      <c r="K47" s="51" t="s">
        <v>79</v>
      </c>
      <c r="L47" s="156"/>
      <c r="M47" s="158"/>
      <c r="N47" s="109" t="s">
        <v>79</v>
      </c>
      <c r="O47" s="143"/>
      <c r="P47" s="54"/>
      <c r="Q47" s="161"/>
      <c r="R47" s="51" t="s">
        <v>79</v>
      </c>
      <c r="S47" s="163"/>
      <c r="T47" s="164"/>
      <c r="U47" s="206"/>
      <c r="V47" s="207"/>
      <c r="W47" s="208"/>
      <c r="X47" s="212"/>
      <c r="Y47" s="207"/>
      <c r="Z47" s="208"/>
      <c r="AA47" s="45"/>
      <c r="AB47" s="121"/>
      <c r="AC47" s="121"/>
      <c r="AD47" s="206"/>
      <c r="AE47" s="259"/>
      <c r="AF47" s="165"/>
    </row>
    <row r="48" spans="1:41" s="27" customFormat="1" ht="12.75" customHeight="1" x14ac:dyDescent="0.2">
      <c r="A48" s="33"/>
      <c r="B48" s="34"/>
      <c r="C48" s="91"/>
      <c r="D48" s="55"/>
      <c r="E48" s="55"/>
      <c r="F48" s="55"/>
      <c r="G48" s="55"/>
      <c r="H48" s="55"/>
      <c r="I48" s="55"/>
      <c r="J48" s="55"/>
      <c r="K48" s="55"/>
      <c r="L48" s="55"/>
      <c r="M48" s="111"/>
      <c r="N48" s="111"/>
      <c r="O48" s="111"/>
      <c r="P48" s="34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56"/>
      <c r="AC48" s="56"/>
      <c r="AD48" s="56"/>
      <c r="AE48" s="56"/>
    </row>
    <row r="49" spans="1:32" ht="16.5" customHeight="1" thickBot="1" x14ac:dyDescent="0.25">
      <c r="A49" s="37" t="s">
        <v>10</v>
      </c>
      <c r="B49" s="71">
        <f>Z11</f>
        <v>3</v>
      </c>
      <c r="C49" s="113"/>
      <c r="D49" s="113"/>
      <c r="E49" s="112"/>
      <c r="F49" s="112"/>
      <c r="G49" s="309" t="s">
        <v>11</v>
      </c>
      <c r="H49" s="283"/>
      <c r="I49" s="284"/>
      <c r="J49" s="282" t="s">
        <v>12</v>
      </c>
      <c r="K49" s="283"/>
      <c r="L49" s="284"/>
      <c r="M49" s="319" t="s">
        <v>13</v>
      </c>
      <c r="N49" s="320"/>
      <c r="O49" s="321"/>
      <c r="P49" s="53"/>
      <c r="Q49" s="318" t="s">
        <v>14</v>
      </c>
      <c r="R49" s="318"/>
      <c r="S49" s="318"/>
      <c r="T49" s="41" t="s">
        <v>15</v>
      </c>
      <c r="U49" s="282" t="s">
        <v>16</v>
      </c>
      <c r="V49" s="283"/>
      <c r="W49" s="284"/>
      <c r="X49" s="282" t="s">
        <v>17</v>
      </c>
      <c r="Y49" s="283"/>
      <c r="Z49" s="284"/>
      <c r="AA49" s="39"/>
      <c r="AB49" s="118"/>
      <c r="AC49" s="118"/>
      <c r="AD49" s="124" t="s">
        <v>18</v>
      </c>
      <c r="AE49" s="123"/>
      <c r="AF49" s="42" t="s">
        <v>19</v>
      </c>
    </row>
    <row r="50" spans="1:32" ht="16.5" customHeight="1" x14ac:dyDescent="0.2">
      <c r="A50" s="231" t="str">
        <f>U12</f>
        <v>1. FC Heidenheim 1846 I</v>
      </c>
      <c r="B50" s="232"/>
      <c r="C50" s="232"/>
      <c r="D50" s="232"/>
      <c r="E50" s="232"/>
      <c r="F50" s="233"/>
      <c r="G50" s="155"/>
      <c r="H50" s="51" t="s">
        <v>79</v>
      </c>
      <c r="I50" s="156"/>
      <c r="J50" s="157"/>
      <c r="K50" s="51" t="s">
        <v>79</v>
      </c>
      <c r="L50" s="156"/>
      <c r="M50" s="158"/>
      <c r="N50" s="109" t="s">
        <v>79</v>
      </c>
      <c r="O50" s="180"/>
      <c r="P50" s="58"/>
      <c r="Q50" s="160"/>
      <c r="R50" s="114" t="s">
        <v>79</v>
      </c>
      <c r="S50" s="162"/>
      <c r="T50" s="159"/>
      <c r="U50" s="213"/>
      <c r="V50" s="214"/>
      <c r="W50" s="215"/>
      <c r="X50" s="219"/>
      <c r="Y50" s="214"/>
      <c r="Z50" s="215"/>
      <c r="AA50" s="57"/>
      <c r="AB50" s="122"/>
      <c r="AC50" s="122"/>
      <c r="AD50" s="213"/>
      <c r="AE50" s="261"/>
      <c r="AF50" s="181"/>
    </row>
    <row r="51" spans="1:32" ht="16.5" customHeight="1" x14ac:dyDescent="0.2">
      <c r="A51" s="234" t="str">
        <f>U13</f>
        <v>SGM Königsbronn/Oberkochen</v>
      </c>
      <c r="B51" s="235"/>
      <c r="C51" s="235"/>
      <c r="D51" s="235"/>
      <c r="E51" s="235"/>
      <c r="F51" s="236"/>
      <c r="G51" s="155"/>
      <c r="H51" s="51" t="s">
        <v>79</v>
      </c>
      <c r="I51" s="156"/>
      <c r="J51" s="157"/>
      <c r="K51" s="51" t="s">
        <v>79</v>
      </c>
      <c r="L51" s="156"/>
      <c r="M51" s="158"/>
      <c r="N51" s="109" t="s">
        <v>79</v>
      </c>
      <c r="O51" s="180"/>
      <c r="P51" s="58"/>
      <c r="Q51" s="161"/>
      <c r="R51" s="51" t="s">
        <v>79</v>
      </c>
      <c r="S51" s="163"/>
      <c r="T51" s="159"/>
      <c r="U51" s="216"/>
      <c r="V51" s="217"/>
      <c r="W51" s="218"/>
      <c r="X51" s="220"/>
      <c r="Y51" s="217"/>
      <c r="Z51" s="218"/>
      <c r="AA51" s="57"/>
      <c r="AB51" s="122"/>
      <c r="AC51" s="122"/>
      <c r="AD51" s="216"/>
      <c r="AE51" s="250"/>
      <c r="AF51" s="181"/>
    </row>
    <row r="52" spans="1:32" ht="16.5" customHeight="1" x14ac:dyDescent="0.2">
      <c r="A52" s="234" t="str">
        <f>U14</f>
        <v>SGM Waldhausen/Unterk./Ebnat I</v>
      </c>
      <c r="B52" s="235"/>
      <c r="C52" s="235"/>
      <c r="D52" s="235"/>
      <c r="E52" s="235"/>
      <c r="F52" s="236"/>
      <c r="G52" s="155"/>
      <c r="H52" s="51" t="s">
        <v>79</v>
      </c>
      <c r="I52" s="156"/>
      <c r="J52" s="157"/>
      <c r="K52" s="51" t="s">
        <v>79</v>
      </c>
      <c r="L52" s="156"/>
      <c r="M52" s="158"/>
      <c r="N52" s="109" t="s">
        <v>79</v>
      </c>
      <c r="O52" s="180"/>
      <c r="P52" s="58"/>
      <c r="Q52" s="161"/>
      <c r="R52" s="51" t="s">
        <v>79</v>
      </c>
      <c r="S52" s="163"/>
      <c r="T52" s="159"/>
      <c r="U52" s="216"/>
      <c r="V52" s="217"/>
      <c r="W52" s="218"/>
      <c r="X52" s="220"/>
      <c r="Y52" s="217"/>
      <c r="Z52" s="218"/>
      <c r="AA52" s="57"/>
      <c r="AB52" s="122"/>
      <c r="AC52" s="122"/>
      <c r="AD52" s="216"/>
      <c r="AE52" s="250"/>
      <c r="AF52" s="181"/>
    </row>
    <row r="53" spans="1:32" ht="16.5" customHeight="1" x14ac:dyDescent="0.2">
      <c r="A53" s="234" t="str">
        <f>U15</f>
        <v>TSG Hofherrnweiler-Unterromb. II</v>
      </c>
      <c r="B53" s="235"/>
      <c r="C53" s="235"/>
      <c r="D53" s="235"/>
      <c r="E53" s="235"/>
      <c r="F53" s="236"/>
      <c r="G53" s="155"/>
      <c r="H53" s="51" t="s">
        <v>79</v>
      </c>
      <c r="I53" s="156"/>
      <c r="J53" s="157"/>
      <c r="K53" s="51" t="s">
        <v>79</v>
      </c>
      <c r="L53" s="156"/>
      <c r="M53" s="158"/>
      <c r="N53" s="109" t="s">
        <v>79</v>
      </c>
      <c r="O53" s="180"/>
      <c r="P53" s="58"/>
      <c r="Q53" s="161"/>
      <c r="R53" s="51" t="s">
        <v>79</v>
      </c>
      <c r="S53" s="163"/>
      <c r="T53" s="159"/>
      <c r="U53" s="216"/>
      <c r="V53" s="217"/>
      <c r="W53" s="218"/>
      <c r="X53" s="220"/>
      <c r="Y53" s="217"/>
      <c r="Z53" s="218"/>
      <c r="AA53" s="57"/>
      <c r="AB53" s="122"/>
      <c r="AC53" s="122"/>
      <c r="AD53" s="216"/>
      <c r="AE53" s="250"/>
      <c r="AF53" s="181"/>
    </row>
    <row r="54" spans="1:32" ht="20.25" customHeight="1" x14ac:dyDescent="0.3">
      <c r="A54" s="59" t="s">
        <v>20</v>
      </c>
    </row>
    <row r="55" spans="1:32" ht="18.75" customHeight="1" x14ac:dyDescent="0.2">
      <c r="A55" s="238" t="s">
        <v>78</v>
      </c>
      <c r="B55" s="238"/>
      <c r="C55" s="239" t="str">
        <f>C6</f>
        <v>Heidenheim, Karl-Rau-Halle, Bethovenstr. 1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117"/>
      <c r="AC55" s="117"/>
      <c r="AD55" s="103"/>
      <c r="AE55" s="103"/>
      <c r="AF55" s="103"/>
    </row>
    <row r="56" spans="1:32" ht="18.75" customHeight="1" x14ac:dyDescent="0.25">
      <c r="A56" s="238" t="s">
        <v>0</v>
      </c>
      <c r="B56" s="238"/>
      <c r="C56" s="240" t="str">
        <f>C7</f>
        <v>Sonntag, 27.01.2019</v>
      </c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102"/>
      <c r="S56" s="102"/>
      <c r="T56" s="102"/>
      <c r="U56" s="310" t="str">
        <f>M5</f>
        <v>D</v>
      </c>
      <c r="V56" s="310"/>
      <c r="W56" s="310"/>
      <c r="X56" s="311" t="s">
        <v>87</v>
      </c>
      <c r="Y56" s="312"/>
      <c r="Z56" s="312"/>
      <c r="AA56" s="312"/>
      <c r="AB56" s="312"/>
      <c r="AC56" s="312"/>
      <c r="AD56" s="312"/>
      <c r="AE56" s="312"/>
      <c r="AF56" s="102"/>
    </row>
    <row r="57" spans="1:32" ht="18.75" customHeight="1" x14ac:dyDescent="0.25">
      <c r="A57" s="241" t="s">
        <v>77</v>
      </c>
      <c r="B57" s="241"/>
      <c r="C57" s="239" t="str">
        <f>C8</f>
        <v>AC Milan Heidenheim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98"/>
      <c r="U57" s="242" t="s">
        <v>1</v>
      </c>
      <c r="V57" s="242"/>
      <c r="W57" s="242"/>
      <c r="X57" s="248">
        <f>X8</f>
        <v>0.41666666666666669</v>
      </c>
      <c r="Y57" s="248"/>
      <c r="Z57" s="248"/>
      <c r="AA57" s="248"/>
      <c r="AB57" s="248"/>
      <c r="AC57" s="7" t="s">
        <v>2</v>
      </c>
      <c r="AD57" s="237">
        <f>AD8</f>
        <v>0.70208333333333239</v>
      </c>
      <c r="AE57" s="237"/>
      <c r="AF57" s="4" t="s">
        <v>3</v>
      </c>
    </row>
    <row r="59" spans="1:32" ht="12.75" customHeight="1" x14ac:dyDescent="0.2">
      <c r="A59" s="21" t="s">
        <v>5</v>
      </c>
      <c r="B59" s="60" t="s">
        <v>21</v>
      </c>
      <c r="P59" s="322" t="s">
        <v>5</v>
      </c>
      <c r="Q59" s="322"/>
      <c r="R59" s="93"/>
      <c r="S59" s="60" t="s">
        <v>22</v>
      </c>
    </row>
    <row r="61" spans="1:32" s="21" customFormat="1" ht="16.5" customHeight="1" x14ac:dyDescent="0.2">
      <c r="A61" s="20" t="s">
        <v>23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61"/>
      <c r="O61" s="61"/>
      <c r="P61" s="313" t="s">
        <v>24</v>
      </c>
      <c r="Q61" s="313"/>
      <c r="R61" s="94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87"/>
    </row>
    <row r="62" spans="1:32" s="16" customFormat="1" ht="11.25" customHeight="1" x14ac:dyDescent="0.2">
      <c r="B62" s="23" t="s">
        <v>25</v>
      </c>
      <c r="O62" s="62"/>
      <c r="P62" s="63"/>
      <c r="S62" s="64" t="s">
        <v>26</v>
      </c>
    </row>
    <row r="63" spans="1:32" ht="16.5" customHeight="1" x14ac:dyDescent="0.2"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182"/>
      <c r="O63" s="182"/>
      <c r="P63" s="183"/>
      <c r="Q63" s="184"/>
      <c r="R63" s="184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7"/>
    </row>
    <row r="64" spans="1:32" s="16" customFormat="1" ht="11.25" customHeight="1" x14ac:dyDescent="0.2">
      <c r="B64" s="65" t="s">
        <v>27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62"/>
      <c r="P64" s="66"/>
      <c r="Q64" s="18"/>
      <c r="R64" s="18"/>
      <c r="S64" s="67" t="s">
        <v>28</v>
      </c>
      <c r="T64" s="18"/>
    </row>
    <row r="65" spans="1:32" ht="16.5" customHeight="1" x14ac:dyDescent="0.2"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182"/>
      <c r="O65" s="182"/>
      <c r="P65" s="183"/>
      <c r="Q65" s="184"/>
      <c r="R65" s="184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7"/>
    </row>
    <row r="66" spans="1:32" s="16" customFormat="1" ht="11.25" customHeight="1" x14ac:dyDescent="0.2">
      <c r="B66" s="65" t="s">
        <v>29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66"/>
      <c r="Q66" s="18"/>
      <c r="R66" s="18"/>
      <c r="S66" s="67" t="s">
        <v>30</v>
      </c>
      <c r="T66" s="18"/>
    </row>
    <row r="67" spans="1:32" s="21" customFormat="1" ht="16.5" customHeight="1" x14ac:dyDescent="0.2">
      <c r="A67" s="20" t="s">
        <v>31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61"/>
      <c r="O67" s="61"/>
      <c r="P67" s="313" t="s">
        <v>32</v>
      </c>
      <c r="Q67" s="313"/>
      <c r="R67" s="94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87"/>
    </row>
    <row r="68" spans="1:32" s="16" customFormat="1" ht="11.25" customHeight="1" x14ac:dyDescent="0.2">
      <c r="B68" s="65" t="s">
        <v>33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62"/>
      <c r="P68" s="66"/>
      <c r="Q68" s="18"/>
      <c r="R68" s="18"/>
      <c r="S68" s="67" t="s">
        <v>34</v>
      </c>
      <c r="T68" s="18"/>
    </row>
    <row r="69" spans="1:32" ht="16.5" customHeight="1" x14ac:dyDescent="0.2"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185"/>
      <c r="O69" s="185"/>
      <c r="P69" s="186"/>
      <c r="Q69" s="187"/>
      <c r="R69" s="187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7"/>
    </row>
    <row r="70" spans="1:32" s="16" customFormat="1" ht="11.25" customHeight="1" x14ac:dyDescent="0.2">
      <c r="B70" s="65" t="s">
        <v>35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2"/>
      <c r="P70" s="66"/>
      <c r="Q70" s="18"/>
      <c r="R70" s="18"/>
      <c r="S70" s="67" t="s">
        <v>36</v>
      </c>
      <c r="T70" s="18"/>
    </row>
    <row r="71" spans="1:32" ht="16.5" customHeight="1" x14ac:dyDescent="0.2"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185"/>
      <c r="O71" s="185"/>
      <c r="P71" s="186"/>
      <c r="Q71" s="187"/>
      <c r="R71" s="187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7"/>
    </row>
    <row r="72" spans="1:32" s="16" customFormat="1" ht="11.25" customHeight="1" x14ac:dyDescent="0.2">
      <c r="A72" s="201"/>
      <c r="B72" s="23" t="s">
        <v>37</v>
      </c>
      <c r="P72" s="63"/>
      <c r="S72" s="64" t="s">
        <v>38</v>
      </c>
    </row>
    <row r="73" spans="1:32" s="27" customFormat="1" ht="21" customHeight="1" x14ac:dyDescent="0.2">
      <c r="A73" s="68">
        <f>A35+$U$9*$W$9+$AB$9+AB10</f>
        <v>0.56249999999999956</v>
      </c>
      <c r="B73" s="34" t="s">
        <v>24</v>
      </c>
      <c r="C73" s="323">
        <f>S61</f>
        <v>0</v>
      </c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117" t="s">
        <v>2</v>
      </c>
      <c r="Q73" s="323">
        <f>S63</f>
        <v>0</v>
      </c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95"/>
      <c r="AC73" s="95"/>
      <c r="AD73" s="191"/>
      <c r="AE73" s="129" t="s">
        <v>79</v>
      </c>
      <c r="AF73" s="192"/>
    </row>
    <row r="74" spans="1:32" s="27" customFormat="1" ht="10.5" customHeight="1" x14ac:dyDescent="0.2">
      <c r="A74" s="201"/>
      <c r="B74" s="34"/>
      <c r="C74" s="256" t="s">
        <v>26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69"/>
      <c r="Q74" s="256" t="s">
        <v>28</v>
      </c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96"/>
      <c r="AC74" s="96"/>
      <c r="AD74" s="188"/>
      <c r="AE74" s="179"/>
      <c r="AF74" s="190"/>
    </row>
    <row r="75" spans="1:32" s="27" customFormat="1" ht="21" customHeight="1" x14ac:dyDescent="0.2">
      <c r="A75" s="201">
        <f>A73+$U$9*$W$9+$AB$9</f>
        <v>0.57013888888888842</v>
      </c>
      <c r="B75" s="34" t="s">
        <v>32</v>
      </c>
      <c r="C75" s="323">
        <f>S67</f>
        <v>0</v>
      </c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117" t="s">
        <v>2</v>
      </c>
      <c r="Q75" s="323">
        <f>S69</f>
        <v>0</v>
      </c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95"/>
      <c r="AC75" s="95"/>
      <c r="AD75" s="191"/>
      <c r="AE75" s="129" t="s">
        <v>79</v>
      </c>
      <c r="AF75" s="192"/>
    </row>
    <row r="76" spans="1:32" s="27" customFormat="1" ht="10.5" customHeight="1" x14ac:dyDescent="0.2">
      <c r="A76" s="68"/>
      <c r="B76" s="34"/>
      <c r="C76" s="256" t="s">
        <v>34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69"/>
      <c r="Q76" s="256" t="s">
        <v>36</v>
      </c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96"/>
      <c r="AC76" s="96"/>
      <c r="AD76" s="188"/>
      <c r="AE76" s="178"/>
      <c r="AF76" s="190"/>
    </row>
    <row r="77" spans="1:32" ht="21" customHeight="1" x14ac:dyDescent="0.2">
      <c r="A77" s="201">
        <f>A75+$U$9*$W$9+$AB$9</f>
        <v>0.57777777777777728</v>
      </c>
      <c r="B77" s="7" t="s">
        <v>23</v>
      </c>
      <c r="C77" s="323">
        <f>B61</f>
        <v>0</v>
      </c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117" t="s">
        <v>2</v>
      </c>
      <c r="Q77" s="323">
        <f>B63</f>
        <v>0</v>
      </c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95"/>
      <c r="AC77" s="95"/>
      <c r="AD77" s="191"/>
      <c r="AE77" s="129" t="s">
        <v>79</v>
      </c>
      <c r="AF77" s="192"/>
    </row>
    <row r="78" spans="1:32" s="16" customFormat="1" ht="10.5" customHeight="1" x14ac:dyDescent="0.2">
      <c r="B78" s="70"/>
      <c r="C78" s="256" t="s">
        <v>25</v>
      </c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69"/>
      <c r="Q78" s="256" t="s">
        <v>27</v>
      </c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96"/>
      <c r="AC78" s="96"/>
      <c r="AD78" s="189"/>
      <c r="AE78" s="176"/>
      <c r="AF78" s="193"/>
    </row>
    <row r="79" spans="1:32" ht="21" customHeight="1" x14ac:dyDescent="0.2">
      <c r="A79" s="201">
        <f>A77+$U$9*$W$9+$AB$9</f>
        <v>0.58541666666666614</v>
      </c>
      <c r="B79" s="7" t="s">
        <v>31</v>
      </c>
      <c r="C79" s="323">
        <f>B67</f>
        <v>0</v>
      </c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117" t="s">
        <v>2</v>
      </c>
      <c r="Q79" s="323">
        <f>B69</f>
        <v>0</v>
      </c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95"/>
      <c r="AC79" s="95"/>
      <c r="AD79" s="191"/>
      <c r="AE79" s="129" t="s">
        <v>79</v>
      </c>
      <c r="AF79" s="192"/>
    </row>
    <row r="80" spans="1:32" ht="10.5" customHeight="1" x14ac:dyDescent="0.2">
      <c r="A80" s="201"/>
      <c r="B80" s="7"/>
      <c r="C80" s="256" t="s">
        <v>33</v>
      </c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69"/>
      <c r="Q80" s="256" t="s">
        <v>35</v>
      </c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96"/>
      <c r="AC80" s="96"/>
      <c r="AD80" s="190"/>
      <c r="AE80" s="177"/>
      <c r="AF80" s="193"/>
    </row>
    <row r="81" spans="1:32" ht="21" customHeight="1" x14ac:dyDescent="0.2">
      <c r="A81" s="201">
        <f>A79+$U$9*$W$9+$AB$9</f>
        <v>0.593055555555555</v>
      </c>
      <c r="B81" s="34" t="s">
        <v>24</v>
      </c>
      <c r="C81" s="323">
        <f>S63</f>
        <v>0</v>
      </c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117" t="s">
        <v>2</v>
      </c>
      <c r="Q81" s="323">
        <f>S65</f>
        <v>0</v>
      </c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95"/>
      <c r="AC81" s="95"/>
      <c r="AD81" s="191"/>
      <c r="AE81" s="129" t="s">
        <v>79</v>
      </c>
      <c r="AF81" s="192"/>
    </row>
    <row r="82" spans="1:32" s="16" customFormat="1" ht="10.5" customHeight="1" x14ac:dyDescent="0.2">
      <c r="A82" s="201"/>
      <c r="B82" s="34"/>
      <c r="C82" s="256" t="s">
        <v>28</v>
      </c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69"/>
      <c r="Q82" s="256" t="s">
        <v>30</v>
      </c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96"/>
      <c r="AC82" s="96"/>
      <c r="AD82" s="189"/>
      <c r="AE82" s="176"/>
      <c r="AF82" s="193"/>
    </row>
    <row r="83" spans="1:32" ht="21" customHeight="1" x14ac:dyDescent="0.2">
      <c r="A83" s="201">
        <f>A81+$U$9*$W$9+$AB$9</f>
        <v>0.60069444444444386</v>
      </c>
      <c r="B83" s="34" t="s">
        <v>32</v>
      </c>
      <c r="C83" s="323">
        <f>S69</f>
        <v>0</v>
      </c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5" t="s">
        <v>2</v>
      </c>
      <c r="Q83" s="324">
        <f>S71</f>
        <v>0</v>
      </c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95"/>
      <c r="AC83" s="95"/>
      <c r="AD83" s="191"/>
      <c r="AE83" s="129" t="s">
        <v>79</v>
      </c>
      <c r="AF83" s="192"/>
    </row>
    <row r="84" spans="1:32" ht="10.5" customHeight="1" x14ac:dyDescent="0.2">
      <c r="A84" s="201"/>
      <c r="B84" s="34"/>
      <c r="C84" s="256" t="s">
        <v>36</v>
      </c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69"/>
      <c r="Q84" s="256" t="s">
        <v>38</v>
      </c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96"/>
      <c r="AC84" s="96"/>
      <c r="AD84" s="190"/>
      <c r="AE84" s="177"/>
      <c r="AF84" s="193"/>
    </row>
    <row r="85" spans="1:32" s="27" customFormat="1" ht="21" customHeight="1" x14ac:dyDescent="0.2">
      <c r="A85" s="201">
        <f>A83+$U$9*$W$9+$AB$9</f>
        <v>0.60833333333333273</v>
      </c>
      <c r="B85" s="7" t="s">
        <v>23</v>
      </c>
      <c r="C85" s="323">
        <f>B63</f>
        <v>0</v>
      </c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117" t="s">
        <v>2</v>
      </c>
      <c r="Q85" s="323">
        <f>B65</f>
        <v>0</v>
      </c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95"/>
      <c r="AC85" s="95"/>
      <c r="AD85" s="191"/>
      <c r="AE85" s="129" t="s">
        <v>79</v>
      </c>
      <c r="AF85" s="192"/>
    </row>
    <row r="86" spans="1:32" s="27" customFormat="1" ht="10.5" customHeight="1" x14ac:dyDescent="0.2">
      <c r="A86" s="201"/>
      <c r="B86" s="70"/>
      <c r="C86" s="256" t="s">
        <v>27</v>
      </c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69"/>
      <c r="Q86" s="256" t="s">
        <v>29</v>
      </c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96"/>
      <c r="AC86" s="96"/>
      <c r="AD86" s="188"/>
      <c r="AE86" s="178"/>
      <c r="AF86" s="190"/>
    </row>
    <row r="87" spans="1:32" s="27" customFormat="1" ht="21" customHeight="1" x14ac:dyDescent="0.2">
      <c r="A87" s="201">
        <f>A85+$U$9*$W$9+$AB$9</f>
        <v>0.61597222222222159</v>
      </c>
      <c r="B87" s="7" t="s">
        <v>31</v>
      </c>
      <c r="C87" s="323">
        <f>B69</f>
        <v>0</v>
      </c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117" t="s">
        <v>2</v>
      </c>
      <c r="Q87" s="323">
        <f>B71</f>
        <v>0</v>
      </c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95"/>
      <c r="AC87" s="95"/>
      <c r="AD87" s="191"/>
      <c r="AE87" s="129" t="s">
        <v>79</v>
      </c>
      <c r="AF87" s="192"/>
    </row>
    <row r="88" spans="1:32" s="27" customFormat="1" ht="10.5" customHeight="1" x14ac:dyDescent="0.2">
      <c r="A88" s="201"/>
      <c r="B88" s="34"/>
      <c r="C88" s="256" t="s">
        <v>35</v>
      </c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69"/>
      <c r="Q88" s="256" t="s">
        <v>37</v>
      </c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96"/>
      <c r="AC88" s="96"/>
      <c r="AD88" s="188"/>
      <c r="AE88" s="178"/>
      <c r="AF88" s="190"/>
    </row>
    <row r="89" spans="1:32" ht="21" customHeight="1" x14ac:dyDescent="0.2">
      <c r="A89" s="201">
        <f>A87+$U$9*$W$9+$AB$9</f>
        <v>0.62361111111111045</v>
      </c>
      <c r="B89" s="34" t="s">
        <v>24</v>
      </c>
      <c r="C89" s="323">
        <f>S65</f>
        <v>0</v>
      </c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117" t="s">
        <v>2</v>
      </c>
      <c r="Q89" s="323">
        <f>S61</f>
        <v>0</v>
      </c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95"/>
      <c r="AC89" s="95"/>
      <c r="AD89" s="191"/>
      <c r="AE89" s="129" t="s">
        <v>79</v>
      </c>
      <c r="AF89" s="192"/>
    </row>
    <row r="90" spans="1:32" s="16" customFormat="1" ht="10.5" customHeight="1" x14ac:dyDescent="0.2">
      <c r="A90" s="201"/>
      <c r="B90" s="34"/>
      <c r="C90" s="256" t="s">
        <v>30</v>
      </c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69"/>
      <c r="Q90" s="256" t="s">
        <v>26</v>
      </c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96"/>
      <c r="AC90" s="96"/>
      <c r="AD90" s="189"/>
      <c r="AE90" s="176"/>
      <c r="AF90" s="193"/>
    </row>
    <row r="91" spans="1:32" ht="21" customHeight="1" x14ac:dyDescent="0.2">
      <c r="A91" s="201">
        <f>A89+$U$9*$W$9+$AB$9</f>
        <v>0.63124999999999931</v>
      </c>
      <c r="B91" s="34" t="s">
        <v>32</v>
      </c>
      <c r="C91" s="323">
        <f>S71</f>
        <v>0</v>
      </c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117" t="s">
        <v>2</v>
      </c>
      <c r="Q91" s="323">
        <f>S67</f>
        <v>0</v>
      </c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95"/>
      <c r="AC91" s="95"/>
      <c r="AD91" s="191"/>
      <c r="AE91" s="129" t="s">
        <v>79</v>
      </c>
      <c r="AF91" s="192"/>
    </row>
    <row r="92" spans="1:32" ht="10.5" customHeight="1" x14ac:dyDescent="0.2">
      <c r="A92" s="201"/>
      <c r="B92" s="34"/>
      <c r="C92" s="256" t="s">
        <v>38</v>
      </c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69"/>
      <c r="Q92" s="256" t="s">
        <v>34</v>
      </c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96"/>
      <c r="AC92" s="96"/>
      <c r="AD92" s="190"/>
      <c r="AE92" s="177"/>
      <c r="AF92" s="193"/>
    </row>
    <row r="93" spans="1:32" ht="21" customHeight="1" x14ac:dyDescent="0.2">
      <c r="A93" s="201">
        <f>A91+$U$9*$W$9+$AB$9</f>
        <v>0.63888888888888817</v>
      </c>
      <c r="B93" s="7" t="s">
        <v>23</v>
      </c>
      <c r="C93" s="323">
        <f>B65</f>
        <v>0</v>
      </c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117" t="s">
        <v>2</v>
      </c>
      <c r="Q93" s="323">
        <f>B61</f>
        <v>0</v>
      </c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95"/>
      <c r="AC93" s="95"/>
      <c r="AD93" s="191"/>
      <c r="AE93" s="129" t="s">
        <v>79</v>
      </c>
      <c r="AF93" s="192"/>
    </row>
    <row r="94" spans="1:32" s="16" customFormat="1" ht="10.5" customHeight="1" x14ac:dyDescent="0.2">
      <c r="A94" s="201"/>
      <c r="B94" s="70"/>
      <c r="C94" s="256" t="s">
        <v>29</v>
      </c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69"/>
      <c r="Q94" s="256" t="s">
        <v>25</v>
      </c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96"/>
      <c r="AC94" s="96"/>
      <c r="AD94" s="189"/>
      <c r="AE94" s="176"/>
      <c r="AF94" s="193"/>
    </row>
    <row r="95" spans="1:32" ht="21" customHeight="1" x14ac:dyDescent="0.2">
      <c r="A95" s="201">
        <f>A93+$U$9*$W$9+$AB$9</f>
        <v>0.64652777777777704</v>
      </c>
      <c r="B95" s="7" t="s">
        <v>31</v>
      </c>
      <c r="C95" s="325">
        <f>B71</f>
        <v>0</v>
      </c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117" t="s">
        <v>2</v>
      </c>
      <c r="Q95" s="325">
        <f>B67</f>
        <v>0</v>
      </c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95"/>
      <c r="AC95" s="95"/>
      <c r="AD95" s="191"/>
      <c r="AE95" s="129" t="s">
        <v>79</v>
      </c>
      <c r="AF95" s="192"/>
    </row>
    <row r="96" spans="1:32" ht="10.5" customHeight="1" x14ac:dyDescent="0.2">
      <c r="A96" s="68"/>
      <c r="B96" s="7"/>
      <c r="C96" s="256" t="s">
        <v>37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69"/>
      <c r="Q96" s="256" t="s">
        <v>33</v>
      </c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96"/>
      <c r="AC96" s="96"/>
      <c r="AD96" s="27"/>
      <c r="AE96" s="27"/>
    </row>
    <row r="98" spans="1:32" ht="15" customHeight="1" thickBot="1" x14ac:dyDescent="0.25">
      <c r="A98" s="37" t="s">
        <v>10</v>
      </c>
      <c r="B98" s="71" t="str">
        <f>A61</f>
        <v>A</v>
      </c>
      <c r="C98" s="38"/>
      <c r="D98" s="268" t="s">
        <v>11</v>
      </c>
      <c r="E98" s="269"/>
      <c r="F98" s="294"/>
      <c r="G98" s="295" t="s">
        <v>12</v>
      </c>
      <c r="H98" s="269"/>
      <c r="I98" s="271"/>
      <c r="J98" s="276" t="s">
        <v>14</v>
      </c>
      <c r="K98" s="277"/>
      <c r="L98" s="278"/>
      <c r="M98" s="72" t="s">
        <v>18</v>
      </c>
      <c r="N98" s="101"/>
      <c r="O98" s="115" t="s">
        <v>80</v>
      </c>
      <c r="P98" s="73"/>
      <c r="Q98" s="37" t="s">
        <v>6</v>
      </c>
      <c r="R98" s="104"/>
      <c r="S98" s="71" t="str">
        <f>P61</f>
        <v>C</v>
      </c>
      <c r="T98" s="38"/>
      <c r="U98" s="268" t="s">
        <v>11</v>
      </c>
      <c r="V98" s="269"/>
      <c r="W98" s="270"/>
      <c r="X98" s="268" t="s">
        <v>12</v>
      </c>
      <c r="Y98" s="269"/>
      <c r="Z98" s="271"/>
      <c r="AA98" s="276" t="s">
        <v>14</v>
      </c>
      <c r="AB98" s="277"/>
      <c r="AC98" s="278"/>
      <c r="AD98" s="72" t="s">
        <v>18</v>
      </c>
      <c r="AE98" s="101"/>
      <c r="AF98" s="71" t="s">
        <v>19</v>
      </c>
    </row>
    <row r="99" spans="1:32" ht="17.25" customHeight="1" x14ac:dyDescent="0.2">
      <c r="A99" s="330">
        <f>B61</f>
        <v>0</v>
      </c>
      <c r="B99" s="330"/>
      <c r="C99" s="330"/>
      <c r="D99" s="138"/>
      <c r="E99" s="74" t="s">
        <v>79</v>
      </c>
      <c r="F99" s="166"/>
      <c r="G99" s="140"/>
      <c r="H99" s="74" t="s">
        <v>79</v>
      </c>
      <c r="I99" s="166"/>
      <c r="J99" s="168"/>
      <c r="K99" s="74" t="s">
        <v>79</v>
      </c>
      <c r="L99" s="166"/>
      <c r="M99" s="297"/>
      <c r="N99" s="261"/>
      <c r="O99" s="138"/>
      <c r="P99" s="75"/>
      <c r="Q99" s="331">
        <f>S61</f>
        <v>0</v>
      </c>
      <c r="R99" s="331"/>
      <c r="S99" s="331"/>
      <c r="T99" s="331"/>
      <c r="U99" s="138"/>
      <c r="V99" s="74" t="s">
        <v>79</v>
      </c>
      <c r="W99" s="170"/>
      <c r="X99" s="171"/>
      <c r="Y99" s="114" t="s">
        <v>79</v>
      </c>
      <c r="Z99" s="166"/>
      <c r="AA99" s="172"/>
      <c r="AB99" s="74" t="s">
        <v>79</v>
      </c>
      <c r="AC99" s="166"/>
      <c r="AD99" s="173"/>
      <c r="AE99" s="229"/>
      <c r="AF99" s="214"/>
    </row>
    <row r="100" spans="1:32" ht="17.25" customHeight="1" x14ac:dyDescent="0.2">
      <c r="A100" s="332">
        <f>B63</f>
        <v>0</v>
      </c>
      <c r="B100" s="332"/>
      <c r="C100" s="332"/>
      <c r="D100" s="139"/>
      <c r="E100" s="51" t="s">
        <v>79</v>
      </c>
      <c r="F100" s="167"/>
      <c r="G100" s="141"/>
      <c r="H100" s="51" t="s">
        <v>79</v>
      </c>
      <c r="I100" s="167"/>
      <c r="J100" s="169"/>
      <c r="K100" s="51" t="s">
        <v>79</v>
      </c>
      <c r="L100" s="167"/>
      <c r="M100" s="249"/>
      <c r="N100" s="250"/>
      <c r="O100" s="139"/>
      <c r="P100" s="75"/>
      <c r="Q100" s="333">
        <f>S63</f>
        <v>0</v>
      </c>
      <c r="R100" s="333"/>
      <c r="S100" s="333"/>
      <c r="T100" s="333"/>
      <c r="U100" s="139"/>
      <c r="V100" s="51" t="s">
        <v>79</v>
      </c>
      <c r="W100" s="154"/>
      <c r="X100" s="167"/>
      <c r="Y100" s="51" t="s">
        <v>79</v>
      </c>
      <c r="Z100" s="167"/>
      <c r="AA100" s="169"/>
      <c r="AB100" s="51" t="s">
        <v>79</v>
      </c>
      <c r="AC100" s="167"/>
      <c r="AD100" s="174"/>
      <c r="AE100" s="230"/>
      <c r="AF100" s="217"/>
    </row>
    <row r="101" spans="1:32" ht="17.25" customHeight="1" x14ac:dyDescent="0.2">
      <c r="A101" s="332">
        <f>B65</f>
        <v>0</v>
      </c>
      <c r="B101" s="332"/>
      <c r="C101" s="332"/>
      <c r="D101" s="139"/>
      <c r="E101" s="51" t="s">
        <v>79</v>
      </c>
      <c r="F101" s="167"/>
      <c r="G101" s="141"/>
      <c r="H101" s="51" t="s">
        <v>79</v>
      </c>
      <c r="I101" s="167"/>
      <c r="J101" s="169"/>
      <c r="K101" s="51" t="s">
        <v>79</v>
      </c>
      <c r="L101" s="167"/>
      <c r="M101" s="249"/>
      <c r="N101" s="250"/>
      <c r="O101" s="139"/>
      <c r="P101" s="75"/>
      <c r="Q101" s="333">
        <f>S65</f>
        <v>0</v>
      </c>
      <c r="R101" s="333"/>
      <c r="S101" s="333"/>
      <c r="T101" s="333"/>
      <c r="U101" s="139"/>
      <c r="V101" s="51" t="s">
        <v>79</v>
      </c>
      <c r="W101" s="154"/>
      <c r="X101" s="167"/>
      <c r="Y101" s="51" t="s">
        <v>79</v>
      </c>
      <c r="Z101" s="167"/>
      <c r="AA101" s="169"/>
      <c r="AB101" s="51" t="s">
        <v>79</v>
      </c>
      <c r="AC101" s="167"/>
      <c r="AD101" s="174"/>
      <c r="AE101" s="230"/>
      <c r="AF101" s="217"/>
    </row>
    <row r="102" spans="1:32" ht="15" customHeight="1" x14ac:dyDescent="0.2">
      <c r="A102" s="48"/>
      <c r="B102" s="49"/>
      <c r="C102" s="48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75"/>
      <c r="Q102" s="76"/>
      <c r="R102" s="76"/>
      <c r="S102" s="76"/>
      <c r="T102" s="76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1:32" ht="15" customHeight="1" thickBot="1" x14ac:dyDescent="0.25">
      <c r="A103" s="37" t="s">
        <v>10</v>
      </c>
      <c r="B103" s="71" t="str">
        <f>A67</f>
        <v>B</v>
      </c>
      <c r="C103" s="38"/>
      <c r="D103" s="272" t="s">
        <v>11</v>
      </c>
      <c r="E103" s="273"/>
      <c r="F103" s="334"/>
      <c r="G103" s="296" t="s">
        <v>12</v>
      </c>
      <c r="H103" s="273"/>
      <c r="I103" s="275"/>
      <c r="J103" s="279" t="s">
        <v>14</v>
      </c>
      <c r="K103" s="280"/>
      <c r="L103" s="281"/>
      <c r="M103" s="298" t="s">
        <v>18</v>
      </c>
      <c r="N103" s="280"/>
      <c r="O103" s="78" t="s">
        <v>80</v>
      </c>
      <c r="P103" s="75"/>
      <c r="Q103" s="79" t="s">
        <v>6</v>
      </c>
      <c r="R103" s="78"/>
      <c r="S103" s="78" t="str">
        <f>P67</f>
        <v>D</v>
      </c>
      <c r="T103" s="80"/>
      <c r="U103" s="272" t="s">
        <v>11</v>
      </c>
      <c r="V103" s="273"/>
      <c r="W103" s="274"/>
      <c r="X103" s="272" t="s">
        <v>12</v>
      </c>
      <c r="Y103" s="273"/>
      <c r="Z103" s="275"/>
      <c r="AA103" s="279" t="s">
        <v>14</v>
      </c>
      <c r="AB103" s="280"/>
      <c r="AC103" s="281"/>
      <c r="AD103" s="77" t="s">
        <v>18</v>
      </c>
      <c r="AE103" s="78"/>
      <c r="AF103" s="78" t="s">
        <v>19</v>
      </c>
    </row>
    <row r="104" spans="1:32" ht="18" customHeight="1" x14ac:dyDescent="0.2">
      <c r="A104" s="326">
        <f>B67</f>
        <v>0</v>
      </c>
      <c r="B104" s="326"/>
      <c r="C104" s="326"/>
      <c r="D104" s="139"/>
      <c r="E104" s="51" t="s">
        <v>79</v>
      </c>
      <c r="F104" s="167"/>
      <c r="G104" s="141"/>
      <c r="H104" s="51" t="s">
        <v>79</v>
      </c>
      <c r="I104" s="167"/>
      <c r="J104" s="169"/>
      <c r="K104" s="51" t="s">
        <v>79</v>
      </c>
      <c r="L104" s="167"/>
      <c r="M104" s="297"/>
      <c r="N104" s="261"/>
      <c r="O104" s="175"/>
      <c r="P104" s="75"/>
      <c r="Q104" s="327">
        <f>S67</f>
        <v>0</v>
      </c>
      <c r="R104" s="327"/>
      <c r="S104" s="327"/>
      <c r="T104" s="327"/>
      <c r="U104" s="139"/>
      <c r="V104" s="51" t="s">
        <v>79</v>
      </c>
      <c r="W104" s="154"/>
      <c r="X104" s="167"/>
      <c r="Y104" s="51" t="s">
        <v>79</v>
      </c>
      <c r="Z104" s="167"/>
      <c r="AA104" s="169"/>
      <c r="AB104" s="51" t="s">
        <v>79</v>
      </c>
      <c r="AC104" s="167"/>
      <c r="AD104" s="174"/>
      <c r="AE104" s="229"/>
      <c r="AF104" s="214"/>
    </row>
    <row r="105" spans="1:32" ht="18" customHeight="1" x14ac:dyDescent="0.2">
      <c r="A105" s="328">
        <f>B69</f>
        <v>0</v>
      </c>
      <c r="B105" s="328"/>
      <c r="C105" s="328"/>
      <c r="D105" s="139"/>
      <c r="E105" s="51" t="s">
        <v>79</v>
      </c>
      <c r="F105" s="167"/>
      <c r="G105" s="141"/>
      <c r="H105" s="51" t="s">
        <v>79</v>
      </c>
      <c r="I105" s="167"/>
      <c r="J105" s="169"/>
      <c r="K105" s="51" t="s">
        <v>79</v>
      </c>
      <c r="L105" s="167"/>
      <c r="M105" s="249"/>
      <c r="N105" s="250"/>
      <c r="O105" s="139"/>
      <c r="P105" s="75"/>
      <c r="Q105" s="329">
        <f>S69</f>
        <v>0</v>
      </c>
      <c r="R105" s="329"/>
      <c r="S105" s="329"/>
      <c r="T105" s="329"/>
      <c r="U105" s="139"/>
      <c r="V105" s="51" t="s">
        <v>79</v>
      </c>
      <c r="W105" s="154"/>
      <c r="X105" s="167"/>
      <c r="Y105" s="51" t="s">
        <v>79</v>
      </c>
      <c r="Z105" s="167"/>
      <c r="AA105" s="169"/>
      <c r="AB105" s="51" t="s">
        <v>79</v>
      </c>
      <c r="AC105" s="167"/>
      <c r="AD105" s="174"/>
      <c r="AE105" s="230"/>
      <c r="AF105" s="217"/>
    </row>
    <row r="106" spans="1:32" ht="18" customHeight="1" x14ac:dyDescent="0.2">
      <c r="A106" s="328">
        <f>B71</f>
        <v>0</v>
      </c>
      <c r="B106" s="328"/>
      <c r="C106" s="328"/>
      <c r="D106" s="139"/>
      <c r="E106" s="51" t="s">
        <v>79</v>
      </c>
      <c r="F106" s="167"/>
      <c r="G106" s="141"/>
      <c r="H106" s="51" t="s">
        <v>79</v>
      </c>
      <c r="I106" s="167"/>
      <c r="J106" s="169"/>
      <c r="K106" s="51" t="s">
        <v>79</v>
      </c>
      <c r="L106" s="167"/>
      <c r="M106" s="249"/>
      <c r="N106" s="250"/>
      <c r="O106" s="139"/>
      <c r="P106" s="75"/>
      <c r="Q106" s="328">
        <f>S71</f>
        <v>0</v>
      </c>
      <c r="R106" s="328"/>
      <c r="S106" s="328"/>
      <c r="T106" s="328"/>
      <c r="U106" s="139"/>
      <c r="V106" s="51" t="s">
        <v>79</v>
      </c>
      <c r="W106" s="154"/>
      <c r="X106" s="167"/>
      <c r="Y106" s="51" t="s">
        <v>79</v>
      </c>
      <c r="Z106" s="167"/>
      <c r="AA106" s="169"/>
      <c r="AB106" s="51" t="s">
        <v>79</v>
      </c>
      <c r="AC106" s="167"/>
      <c r="AD106" s="174"/>
      <c r="AE106" s="230"/>
      <c r="AF106" s="217"/>
    </row>
    <row r="107" spans="1:32" ht="20.25" customHeight="1" x14ac:dyDescent="0.3">
      <c r="A107" s="59" t="s">
        <v>39</v>
      </c>
    </row>
    <row r="108" spans="1:32" ht="15.75" customHeight="1" x14ac:dyDescent="0.3">
      <c r="A108" s="59"/>
    </row>
    <row r="109" spans="1:32" ht="18.75" customHeight="1" x14ac:dyDescent="0.2">
      <c r="A109" s="238" t="s">
        <v>78</v>
      </c>
      <c r="B109" s="238"/>
      <c r="C109" s="239" t="str">
        <f>C6</f>
        <v>Heidenheim, Karl-Rau-Halle, Bethovenstr. 1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117"/>
      <c r="AC109" s="117"/>
      <c r="AD109" s="103"/>
      <c r="AE109" s="103"/>
      <c r="AF109" s="103"/>
    </row>
    <row r="110" spans="1:32" ht="18.75" customHeight="1" x14ac:dyDescent="0.25">
      <c r="A110" s="238" t="s">
        <v>0</v>
      </c>
      <c r="B110" s="238"/>
      <c r="C110" s="240" t="str">
        <f>C7</f>
        <v>Sonntag, 27.01.2019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</row>
    <row r="111" spans="1:32" ht="18.75" customHeight="1" x14ac:dyDescent="0.25">
      <c r="A111" s="241" t="s">
        <v>77</v>
      </c>
      <c r="B111" s="241"/>
      <c r="C111" s="239" t="str">
        <f>C8</f>
        <v>AC Milan Heidenheim</v>
      </c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98"/>
      <c r="U111" s="242" t="s">
        <v>1</v>
      </c>
      <c r="V111" s="242"/>
      <c r="W111" s="242"/>
      <c r="X111" s="248">
        <f>X8</f>
        <v>0.41666666666666669</v>
      </c>
      <c r="Y111" s="248"/>
      <c r="Z111" s="248"/>
      <c r="AA111" s="248"/>
      <c r="AB111" s="248"/>
      <c r="AC111" s="7" t="s">
        <v>2</v>
      </c>
      <c r="AD111" s="237">
        <f>AD8</f>
        <v>0.70208333333333239</v>
      </c>
      <c r="AE111" s="237"/>
      <c r="AF111" s="4" t="s">
        <v>3</v>
      </c>
    </row>
    <row r="112" spans="1:32" ht="18.75" customHeight="1" x14ac:dyDescent="0.25">
      <c r="A112" s="223" t="s">
        <v>84</v>
      </c>
      <c r="B112" s="223"/>
      <c r="C112" s="134" t="str">
        <f>M5</f>
        <v>D</v>
      </c>
      <c r="D112" s="227" t="s">
        <v>86</v>
      </c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91"/>
      <c r="AC112" s="91"/>
      <c r="AD112" s="81"/>
      <c r="AE112" s="81"/>
    </row>
    <row r="113" spans="1:38" ht="18.75" customHeight="1" x14ac:dyDescent="0.25">
      <c r="A113" s="135"/>
      <c r="B113" s="135"/>
      <c r="C113" s="134"/>
      <c r="D113" s="136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91"/>
      <c r="AC113" s="91"/>
      <c r="AD113" s="81"/>
      <c r="AE113" s="81"/>
    </row>
    <row r="114" spans="1:38" ht="24" customHeight="1" x14ac:dyDescent="0.2">
      <c r="A114" s="68">
        <f>A95+$U$9*$W$9+$AB$9+AD10</f>
        <v>0.65624999999999922</v>
      </c>
      <c r="B114" s="82" t="s">
        <v>40</v>
      </c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117" t="s">
        <v>2</v>
      </c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1"/>
      <c r="AC114" s="252"/>
      <c r="AD114" s="191"/>
      <c r="AE114" s="129" t="s">
        <v>79</v>
      </c>
      <c r="AF114" s="192"/>
    </row>
    <row r="115" spans="1:38" ht="10.5" customHeight="1" x14ac:dyDescent="0.2">
      <c r="A115" s="201"/>
      <c r="B115" s="34"/>
      <c r="C115" s="256" t="s">
        <v>41</v>
      </c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69"/>
      <c r="Q115" s="256" t="s">
        <v>42</v>
      </c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96"/>
      <c r="AC115" s="96"/>
      <c r="AD115" s="194"/>
      <c r="AE115" s="130"/>
      <c r="AF115" s="195"/>
    </row>
    <row r="116" spans="1:38" ht="24" customHeight="1" x14ac:dyDescent="0.2">
      <c r="A116" s="201">
        <f>A114+$U$9*$W$9+$AB$9</f>
        <v>0.66388888888888808</v>
      </c>
      <c r="B116" s="82" t="s">
        <v>43</v>
      </c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117" t="s">
        <v>2</v>
      </c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3"/>
      <c r="AC116" s="254"/>
      <c r="AD116" s="191"/>
      <c r="AE116" s="129" t="s">
        <v>79</v>
      </c>
      <c r="AF116" s="192"/>
    </row>
    <row r="117" spans="1:38" ht="10.5" customHeight="1" x14ac:dyDescent="0.2">
      <c r="A117" s="68"/>
      <c r="B117" s="34"/>
      <c r="C117" s="256" t="s">
        <v>44</v>
      </c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69"/>
      <c r="Q117" s="256" t="s">
        <v>45</v>
      </c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131"/>
      <c r="AC117" s="131"/>
      <c r="AD117" s="194"/>
      <c r="AE117" s="130"/>
      <c r="AF117" s="195"/>
    </row>
    <row r="118" spans="1:38" ht="24" customHeight="1" x14ac:dyDescent="0.2">
      <c r="A118" s="201">
        <f>A116+$U$9*$W$9+$AB$9</f>
        <v>0.67152777777777695</v>
      </c>
      <c r="B118" s="82" t="s">
        <v>46</v>
      </c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117" t="s">
        <v>2</v>
      </c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3"/>
      <c r="AC118" s="254"/>
      <c r="AD118" s="191"/>
      <c r="AE118" s="129" t="s">
        <v>79</v>
      </c>
      <c r="AF118" s="192"/>
    </row>
    <row r="119" spans="1:38" ht="10.5" customHeight="1" x14ac:dyDescent="0.2">
      <c r="A119" s="16"/>
      <c r="C119" s="256" t="s">
        <v>47</v>
      </c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69"/>
      <c r="Q119" s="256" t="s">
        <v>48</v>
      </c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131"/>
      <c r="AC119" s="131"/>
      <c r="AD119" s="194"/>
      <c r="AE119" s="130"/>
      <c r="AF119" s="195"/>
    </row>
    <row r="120" spans="1:38" ht="24" customHeight="1" x14ac:dyDescent="0.2">
      <c r="A120" s="201">
        <f>A118+$U$9*$W$9+$AB$9</f>
        <v>0.67916666666666581</v>
      </c>
      <c r="B120" s="82" t="s">
        <v>49</v>
      </c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117" t="s">
        <v>2</v>
      </c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3" t="s">
        <v>82</v>
      </c>
      <c r="AC120" s="254"/>
      <c r="AD120" s="191"/>
      <c r="AE120" s="129" t="s">
        <v>79</v>
      </c>
      <c r="AF120" s="192"/>
    </row>
    <row r="121" spans="1:38" ht="10.5" customHeight="1" x14ac:dyDescent="0.2">
      <c r="A121" s="201"/>
      <c r="B121" s="34"/>
      <c r="C121" s="256" t="s">
        <v>50</v>
      </c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69"/>
      <c r="Q121" s="256" t="s">
        <v>51</v>
      </c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131"/>
      <c r="AC121" s="131"/>
      <c r="AD121" s="194"/>
      <c r="AE121" s="130"/>
      <c r="AF121" s="195"/>
    </row>
    <row r="122" spans="1:38" ht="24" customHeight="1" x14ac:dyDescent="0.2">
      <c r="A122" s="201">
        <f>A120+$U$9*$W$9+$AB$9</f>
        <v>0.68680555555555467</v>
      </c>
      <c r="B122" s="82" t="s">
        <v>52</v>
      </c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117" t="s">
        <v>2</v>
      </c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3"/>
      <c r="AC122" s="254"/>
      <c r="AD122" s="191"/>
      <c r="AE122" s="129" t="s">
        <v>79</v>
      </c>
      <c r="AF122" s="192"/>
    </row>
    <row r="123" spans="1:38" ht="10.5" customHeight="1" x14ac:dyDescent="0.2">
      <c r="A123" s="201"/>
      <c r="C123" s="256" t="s">
        <v>53</v>
      </c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69"/>
      <c r="Q123" s="256" t="s">
        <v>54</v>
      </c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131"/>
      <c r="AC123" s="131"/>
      <c r="AD123" s="194"/>
      <c r="AE123" s="130"/>
      <c r="AF123" s="195"/>
      <c r="AL123" s="33"/>
    </row>
    <row r="124" spans="1:38" ht="24" customHeight="1" x14ac:dyDescent="0.2">
      <c r="A124" s="201">
        <f>A122+$U$9*$W$9+$AB$9</f>
        <v>0.69444444444444353</v>
      </c>
      <c r="B124" s="83" t="s">
        <v>55</v>
      </c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117" t="s">
        <v>2</v>
      </c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3" t="s">
        <v>81</v>
      </c>
      <c r="AC124" s="254"/>
      <c r="AD124" s="191"/>
      <c r="AE124" s="129" t="s">
        <v>79</v>
      </c>
      <c r="AF124" s="192"/>
    </row>
    <row r="125" spans="1:38" ht="10.5" customHeight="1" x14ac:dyDescent="0.2">
      <c r="A125" s="33"/>
      <c r="B125" s="34"/>
      <c r="C125" s="256" t="s">
        <v>56</v>
      </c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69"/>
      <c r="Q125" s="256" t="s">
        <v>57</v>
      </c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96"/>
      <c r="AC125" s="96"/>
      <c r="AD125" s="81"/>
      <c r="AE125" s="81"/>
    </row>
    <row r="126" spans="1:38" ht="16.5" customHeight="1" x14ac:dyDescent="0.2">
      <c r="A126" s="84"/>
      <c r="B126" s="84"/>
      <c r="C126" s="8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75"/>
      <c r="Q126" s="85"/>
      <c r="R126" s="85"/>
      <c r="S126" s="85"/>
      <c r="T126" s="8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8" ht="16.5" customHeight="1" x14ac:dyDescent="0.2">
      <c r="A127" s="84"/>
      <c r="B127" s="84"/>
      <c r="C127" s="84"/>
      <c r="D127" s="221" t="s">
        <v>58</v>
      </c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35"/>
      <c r="AB127" s="35"/>
      <c r="AC127" s="35"/>
      <c r="AD127" s="35"/>
      <c r="AE127" s="35"/>
      <c r="AF127" s="35"/>
    </row>
    <row r="128" spans="1:38" ht="16.5" customHeight="1" x14ac:dyDescent="0.2">
      <c r="A128" s="84"/>
      <c r="B128" s="84"/>
      <c r="C128" s="84"/>
      <c r="D128" s="35"/>
      <c r="E128" s="35"/>
      <c r="F128" s="35"/>
      <c r="G128" s="35"/>
      <c r="H128" s="35"/>
      <c r="I128" s="35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8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29" ht="24" customHeight="1" x14ac:dyDescent="0.25">
      <c r="A129" s="300" t="s">
        <v>59</v>
      </c>
      <c r="B129" s="300"/>
      <c r="C129" s="300"/>
      <c r="D129" s="86" t="s">
        <v>60</v>
      </c>
      <c r="E129" s="86"/>
      <c r="F129" s="86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</row>
    <row r="130" spans="1:29" ht="24" customHeight="1" x14ac:dyDescent="0.25">
      <c r="D130" s="86" t="s">
        <v>61</v>
      </c>
      <c r="E130" s="86"/>
      <c r="F130" s="86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</row>
    <row r="131" spans="1:29" ht="24" customHeight="1" x14ac:dyDescent="0.25">
      <c r="D131" s="86" t="s">
        <v>62</v>
      </c>
      <c r="E131" s="86"/>
      <c r="F131" s="86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</row>
    <row r="132" spans="1:29" ht="24" customHeight="1" x14ac:dyDescent="0.2">
      <c r="D132" s="21" t="s">
        <v>63</v>
      </c>
      <c r="E132" s="21"/>
      <c r="F132" s="21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39"/>
      <c r="AC132" s="339"/>
    </row>
    <row r="133" spans="1:29" ht="24" customHeight="1" x14ac:dyDescent="0.2">
      <c r="D133" s="21" t="s">
        <v>64</v>
      </c>
      <c r="E133" s="21"/>
      <c r="F133" s="21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</row>
    <row r="134" spans="1:29" ht="24" customHeight="1" x14ac:dyDescent="0.2">
      <c r="D134" s="21" t="s">
        <v>65</v>
      </c>
      <c r="E134" s="21"/>
      <c r="F134" s="21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39"/>
      <c r="Y134" s="339"/>
      <c r="Z134" s="339"/>
      <c r="AA134" s="339"/>
      <c r="AB134" s="339"/>
      <c r="AC134" s="339"/>
    </row>
    <row r="135" spans="1:29" ht="24" customHeight="1" x14ac:dyDescent="0.2">
      <c r="D135" s="21" t="s">
        <v>66</v>
      </c>
      <c r="E135" s="21"/>
      <c r="F135" s="21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</row>
    <row r="136" spans="1:29" ht="24" customHeight="1" x14ac:dyDescent="0.2">
      <c r="D136" s="21" t="s">
        <v>67</v>
      </c>
      <c r="E136" s="21"/>
      <c r="F136" s="21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</row>
    <row r="137" spans="1:29" ht="24" customHeight="1" x14ac:dyDescent="0.2">
      <c r="D137" s="21" t="s">
        <v>68</v>
      </c>
      <c r="E137" s="21"/>
      <c r="F137" s="21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</row>
    <row r="138" spans="1:29" ht="24" customHeight="1" x14ac:dyDescent="0.2">
      <c r="D138" s="21" t="s">
        <v>69</v>
      </c>
      <c r="E138" s="21"/>
      <c r="F138" s="21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  <c r="AA138" s="339"/>
      <c r="AB138" s="339"/>
      <c r="AC138" s="339"/>
    </row>
    <row r="139" spans="1:29" ht="24" customHeight="1" x14ac:dyDescent="0.2">
      <c r="D139" s="21" t="s">
        <v>70</v>
      </c>
      <c r="E139" s="21"/>
      <c r="F139" s="21"/>
      <c r="G139" s="339"/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  <c r="AA139" s="339"/>
      <c r="AB139" s="339"/>
      <c r="AC139" s="339"/>
    </row>
    <row r="140" spans="1:29" ht="24" customHeight="1" x14ac:dyDescent="0.2">
      <c r="D140" s="21" t="s">
        <v>71</v>
      </c>
      <c r="E140" s="21"/>
      <c r="F140" s="21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</row>
    <row r="141" spans="1:29" ht="24" customHeight="1" x14ac:dyDescent="0.2">
      <c r="A141" s="27"/>
      <c r="B141" s="35"/>
      <c r="C141" s="27"/>
      <c r="D141" s="87"/>
      <c r="E141" s="87"/>
      <c r="F141" s="87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92"/>
      <c r="W141" s="92"/>
      <c r="X141" s="92"/>
      <c r="Y141" s="92"/>
    </row>
    <row r="142" spans="1:29" s="21" customFormat="1" ht="12.75" customHeight="1" x14ac:dyDescent="0.2">
      <c r="B142" s="20"/>
    </row>
    <row r="143" spans="1:29" ht="12.75" customHeight="1" x14ac:dyDescent="0.2">
      <c r="B143" s="1"/>
      <c r="C143" s="21" t="s">
        <v>72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0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8" spans="1:32" ht="12.75" customHeight="1" x14ac:dyDescent="0.2">
      <c r="A148" s="21" t="s">
        <v>73</v>
      </c>
      <c r="C148" s="221" t="s">
        <v>74</v>
      </c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30"/>
      <c r="AF148" s="30"/>
    </row>
    <row r="150" spans="1:32" ht="12.75" customHeight="1" x14ac:dyDescent="0.2">
      <c r="A150" s="1" t="s">
        <v>75</v>
      </c>
      <c r="C150" s="1" t="s">
        <v>76</v>
      </c>
    </row>
  </sheetData>
  <sheetProtection selectLockedCells="1"/>
  <mergeCells count="305">
    <mergeCell ref="AB10:AC10"/>
    <mergeCell ref="AD10:AE10"/>
    <mergeCell ref="G130:AC130"/>
    <mergeCell ref="D127:Z127"/>
    <mergeCell ref="G141:U141"/>
    <mergeCell ref="G131:AC131"/>
    <mergeCell ref="G132:AC132"/>
    <mergeCell ref="G133:AC133"/>
    <mergeCell ref="G134:AC134"/>
    <mergeCell ref="G135:AC135"/>
    <mergeCell ref="G136:AC136"/>
    <mergeCell ref="G137:AC137"/>
    <mergeCell ref="G138:AC138"/>
    <mergeCell ref="G139:AC139"/>
    <mergeCell ref="G140:AC140"/>
    <mergeCell ref="Q119:AA119"/>
    <mergeCell ref="C120:O120"/>
    <mergeCell ref="Q120:AA120"/>
    <mergeCell ref="C125:O125"/>
    <mergeCell ref="Q125:AA125"/>
    <mergeCell ref="A129:C129"/>
    <mergeCell ref="C123:O123"/>
    <mergeCell ref="Q123:AA123"/>
    <mergeCell ref="C124:O124"/>
    <mergeCell ref="Q124:AA124"/>
    <mergeCell ref="G129:AC129"/>
    <mergeCell ref="AB120:AC120"/>
    <mergeCell ref="AB122:AC122"/>
    <mergeCell ref="AB124:AC124"/>
    <mergeCell ref="C121:O121"/>
    <mergeCell ref="Q121:AA121"/>
    <mergeCell ref="C122:O122"/>
    <mergeCell ref="Q122:AA122"/>
    <mergeCell ref="C119:O119"/>
    <mergeCell ref="A104:C104"/>
    <mergeCell ref="Q104:T104"/>
    <mergeCell ref="A105:C105"/>
    <mergeCell ref="Q105:T105"/>
    <mergeCell ref="A106:C106"/>
    <mergeCell ref="Q106:T106"/>
    <mergeCell ref="A99:C99"/>
    <mergeCell ref="Q99:T99"/>
    <mergeCell ref="A100:C100"/>
    <mergeCell ref="Q100:T100"/>
    <mergeCell ref="A101:C101"/>
    <mergeCell ref="Q101:T101"/>
    <mergeCell ref="D103:F103"/>
    <mergeCell ref="M104:N104"/>
    <mergeCell ref="M105:N105"/>
    <mergeCell ref="C94:O94"/>
    <mergeCell ref="Q94:AA94"/>
    <mergeCell ref="C95:O95"/>
    <mergeCell ref="Q95:AA95"/>
    <mergeCell ref="C96:O96"/>
    <mergeCell ref="Q96:AA96"/>
    <mergeCell ref="C91:O91"/>
    <mergeCell ref="Q91:AA91"/>
    <mergeCell ref="C92:O92"/>
    <mergeCell ref="Q92:AA92"/>
    <mergeCell ref="C93:O93"/>
    <mergeCell ref="Q93:AA93"/>
    <mergeCell ref="C88:O88"/>
    <mergeCell ref="Q88:AA88"/>
    <mergeCell ref="C89:O89"/>
    <mergeCell ref="Q89:AA89"/>
    <mergeCell ref="C90:O90"/>
    <mergeCell ref="Q90:AA90"/>
    <mergeCell ref="C85:O85"/>
    <mergeCell ref="Q85:AA85"/>
    <mergeCell ref="C86:O86"/>
    <mergeCell ref="Q86:AA86"/>
    <mergeCell ref="C87:O87"/>
    <mergeCell ref="Q87:AA87"/>
    <mergeCell ref="C83:O83"/>
    <mergeCell ref="Q83:AA83"/>
    <mergeCell ref="C84:O84"/>
    <mergeCell ref="Q84:AA84"/>
    <mergeCell ref="C79:O79"/>
    <mergeCell ref="Q79:AA79"/>
    <mergeCell ref="C80:O80"/>
    <mergeCell ref="Q80:AA80"/>
    <mergeCell ref="C81:O81"/>
    <mergeCell ref="Q81:AA81"/>
    <mergeCell ref="C73:O73"/>
    <mergeCell ref="Q73:AA73"/>
    <mergeCell ref="S69:AD69"/>
    <mergeCell ref="S71:AD71"/>
    <mergeCell ref="B61:M61"/>
    <mergeCell ref="B63:M63"/>
    <mergeCell ref="B65:M65"/>
    <mergeCell ref="C82:O82"/>
    <mergeCell ref="Q82:AA82"/>
    <mergeCell ref="C76:O76"/>
    <mergeCell ref="Q76:AA76"/>
    <mergeCell ref="C77:O77"/>
    <mergeCell ref="Q77:AA77"/>
    <mergeCell ref="C78:O78"/>
    <mergeCell ref="Q78:AA78"/>
    <mergeCell ref="C74:O74"/>
    <mergeCell ref="Q74:AA74"/>
    <mergeCell ref="C75:O75"/>
    <mergeCell ref="Q75:AA75"/>
    <mergeCell ref="B69:M69"/>
    <mergeCell ref="B71:M71"/>
    <mergeCell ref="Q43:S43"/>
    <mergeCell ref="G43:I43"/>
    <mergeCell ref="J43:L43"/>
    <mergeCell ref="M43:O43"/>
    <mergeCell ref="Q49:S49"/>
    <mergeCell ref="G49:I49"/>
    <mergeCell ref="J49:L49"/>
    <mergeCell ref="M49:O49"/>
    <mergeCell ref="P59:Q59"/>
    <mergeCell ref="C55:AA55"/>
    <mergeCell ref="C56:Q56"/>
    <mergeCell ref="C57:Q57"/>
    <mergeCell ref="U57:W57"/>
    <mergeCell ref="X57:AB57"/>
    <mergeCell ref="A45:F45"/>
    <mergeCell ref="A46:F46"/>
    <mergeCell ref="A47:F47"/>
    <mergeCell ref="A50:F50"/>
    <mergeCell ref="A51:F51"/>
    <mergeCell ref="A52:F52"/>
    <mergeCell ref="A53:F53"/>
    <mergeCell ref="A55:B55"/>
    <mergeCell ref="U45:W45"/>
    <mergeCell ref="U46:W46"/>
    <mergeCell ref="Q37:S37"/>
    <mergeCell ref="C34:O34"/>
    <mergeCell ref="C35:O35"/>
    <mergeCell ref="G37:I37"/>
    <mergeCell ref="J37:L37"/>
    <mergeCell ref="M37:O37"/>
    <mergeCell ref="Q34:AC34"/>
    <mergeCell ref="Q35:AC35"/>
    <mergeCell ref="B67:M67"/>
    <mergeCell ref="A56:B56"/>
    <mergeCell ref="A57:B57"/>
    <mergeCell ref="U56:W56"/>
    <mergeCell ref="X56:AE56"/>
    <mergeCell ref="P61:Q61"/>
    <mergeCell ref="P67:Q67"/>
    <mergeCell ref="A41:F41"/>
    <mergeCell ref="AD38:AE38"/>
    <mergeCell ref="AD39:AE39"/>
    <mergeCell ref="AD40:AE40"/>
    <mergeCell ref="AD41:AE41"/>
    <mergeCell ref="AD51:AE51"/>
    <mergeCell ref="AD52:AE52"/>
    <mergeCell ref="AD53:AE53"/>
    <mergeCell ref="U44:W44"/>
    <mergeCell ref="C33:O33"/>
    <mergeCell ref="C30:O30"/>
    <mergeCell ref="C31:O31"/>
    <mergeCell ref="Q30:AC30"/>
    <mergeCell ref="Q31:AC31"/>
    <mergeCell ref="Q32:AC32"/>
    <mergeCell ref="Q33:AC33"/>
    <mergeCell ref="C36:O36"/>
    <mergeCell ref="Q36:AA36"/>
    <mergeCell ref="C28:O28"/>
    <mergeCell ref="C29:O29"/>
    <mergeCell ref="C26:O26"/>
    <mergeCell ref="C27:O27"/>
    <mergeCell ref="Q26:AC26"/>
    <mergeCell ref="Q27:AC27"/>
    <mergeCell ref="Q28:AC28"/>
    <mergeCell ref="Q29:AC29"/>
    <mergeCell ref="C32:O32"/>
    <mergeCell ref="Q19:AC19"/>
    <mergeCell ref="Q20:AC20"/>
    <mergeCell ref="Q21:AC21"/>
    <mergeCell ref="C24:O24"/>
    <mergeCell ref="C25:O25"/>
    <mergeCell ref="C22:O22"/>
    <mergeCell ref="C23:O23"/>
    <mergeCell ref="Q22:AC22"/>
    <mergeCell ref="Q23:AC23"/>
    <mergeCell ref="Q24:AC24"/>
    <mergeCell ref="Q25:AC25"/>
    <mergeCell ref="C20:O20"/>
    <mergeCell ref="C21:O21"/>
    <mergeCell ref="A6:B6"/>
    <mergeCell ref="A7:B7"/>
    <mergeCell ref="A8:B8"/>
    <mergeCell ref="A9:B9"/>
    <mergeCell ref="C6:AA6"/>
    <mergeCell ref="U8:W8"/>
    <mergeCell ref="AD8:AE8"/>
    <mergeCell ref="C7:Q7"/>
    <mergeCell ref="C8:Q8"/>
    <mergeCell ref="C9:Q9"/>
    <mergeCell ref="X8:AB8"/>
    <mergeCell ref="S9:T9"/>
    <mergeCell ref="W9:Y9"/>
    <mergeCell ref="AB9:AC9"/>
    <mergeCell ref="D98:F98"/>
    <mergeCell ref="G98:I98"/>
    <mergeCell ref="G103:I103"/>
    <mergeCell ref="J98:L98"/>
    <mergeCell ref="J103:L103"/>
    <mergeCell ref="M99:N99"/>
    <mergeCell ref="M100:N100"/>
    <mergeCell ref="M101:N101"/>
    <mergeCell ref="M103:N103"/>
    <mergeCell ref="U98:W98"/>
    <mergeCell ref="X98:Z98"/>
    <mergeCell ref="U103:W103"/>
    <mergeCell ref="X103:Z103"/>
    <mergeCell ref="AA98:AC98"/>
    <mergeCell ref="AA103:AC103"/>
    <mergeCell ref="U37:W37"/>
    <mergeCell ref="X37:Z37"/>
    <mergeCell ref="U43:W43"/>
    <mergeCell ref="X43:Z43"/>
    <mergeCell ref="U49:W49"/>
    <mergeCell ref="X49:Z49"/>
    <mergeCell ref="U38:W38"/>
    <mergeCell ref="U39:W39"/>
    <mergeCell ref="U40:W40"/>
    <mergeCell ref="U41:W41"/>
    <mergeCell ref="X39:Z39"/>
    <mergeCell ref="X40:Z40"/>
    <mergeCell ref="X41:Z41"/>
    <mergeCell ref="X38:Z38"/>
    <mergeCell ref="S61:AD61"/>
    <mergeCell ref="S63:AD63"/>
    <mergeCell ref="S65:AD65"/>
    <mergeCell ref="S67:AD67"/>
    <mergeCell ref="C17:O17"/>
    <mergeCell ref="Q17:AA17"/>
    <mergeCell ref="U15:AF15"/>
    <mergeCell ref="U12:AF12"/>
    <mergeCell ref="U13:AF13"/>
    <mergeCell ref="U14:AF14"/>
    <mergeCell ref="A12:I12"/>
    <mergeCell ref="A13:I13"/>
    <mergeCell ref="A14:I14"/>
    <mergeCell ref="A15:I15"/>
    <mergeCell ref="J12:T12"/>
    <mergeCell ref="J13:T13"/>
    <mergeCell ref="J14:T14"/>
    <mergeCell ref="J15:T15"/>
    <mergeCell ref="C18:O18"/>
    <mergeCell ref="C19:O19"/>
    <mergeCell ref="Q18:AC18"/>
    <mergeCell ref="X111:AB111"/>
    <mergeCell ref="AD111:AE111"/>
    <mergeCell ref="M106:N106"/>
    <mergeCell ref="AB114:AC114"/>
    <mergeCell ref="AB116:AC116"/>
    <mergeCell ref="AB118:AC118"/>
    <mergeCell ref="C114:O114"/>
    <mergeCell ref="Q114:AA114"/>
    <mergeCell ref="C117:O117"/>
    <mergeCell ref="Q117:AA117"/>
    <mergeCell ref="C118:O118"/>
    <mergeCell ref="Q118:AA118"/>
    <mergeCell ref="C115:O115"/>
    <mergeCell ref="Q115:AA115"/>
    <mergeCell ref="C116:O116"/>
    <mergeCell ref="Q116:AA116"/>
    <mergeCell ref="AD44:AE44"/>
    <mergeCell ref="AD45:AE45"/>
    <mergeCell ref="AD46:AE46"/>
    <mergeCell ref="AD47:AE47"/>
    <mergeCell ref="AD50:AE50"/>
    <mergeCell ref="C148:AD148"/>
    <mergeCell ref="K1:W4"/>
    <mergeCell ref="A112:B112"/>
    <mergeCell ref="M5:O5"/>
    <mergeCell ref="P5:W5"/>
    <mergeCell ref="D112:Q112"/>
    <mergeCell ref="AE99:AF99"/>
    <mergeCell ref="AE100:AF100"/>
    <mergeCell ref="AE101:AF101"/>
    <mergeCell ref="AE104:AF104"/>
    <mergeCell ref="AE105:AF105"/>
    <mergeCell ref="AE106:AF106"/>
    <mergeCell ref="A38:F38"/>
    <mergeCell ref="A39:F39"/>
    <mergeCell ref="A40:F40"/>
    <mergeCell ref="A44:F44"/>
    <mergeCell ref="AD57:AE57"/>
    <mergeCell ref="A109:B109"/>
    <mergeCell ref="C109:AA109"/>
    <mergeCell ref="A110:B110"/>
    <mergeCell ref="C110:Q110"/>
    <mergeCell ref="A111:B111"/>
    <mergeCell ref="C111:Q111"/>
    <mergeCell ref="U111:W111"/>
    <mergeCell ref="U47:W47"/>
    <mergeCell ref="X44:Z44"/>
    <mergeCell ref="X45:Z45"/>
    <mergeCell ref="X46:Z46"/>
    <mergeCell ref="X47:Z47"/>
    <mergeCell ref="U50:W50"/>
    <mergeCell ref="U51:W51"/>
    <mergeCell ref="U52:W52"/>
    <mergeCell ref="U53:W53"/>
    <mergeCell ref="X50:Z50"/>
    <mergeCell ref="X51:Z51"/>
    <mergeCell ref="X52:Z52"/>
    <mergeCell ref="X53:Z53"/>
  </mergeCells>
  <pageMargins left="0.39370078740157483" right="0.19685039370078741" top="0.19685039370078741" bottom="0.19685039370078741" header="0.51181102362204722" footer="0.51181102362204722"/>
  <pageSetup paperSize="9" firstPageNumber="0" orientation="portrait" r:id="rId1"/>
  <headerFooter alignWithMargins="0">
    <oddHeader xml:space="preserve">&amp;C&amp;"Century Gothic,Kursiv"&amp;12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2x 4er</vt:lpstr>
      <vt:lpstr>__xlnm.Print_Area_1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Fichtenau</dc:creator>
  <cp:lastModifiedBy>Fichtenau</cp:lastModifiedBy>
  <cp:lastPrinted>2019-01-20T18:08:08Z</cp:lastPrinted>
  <dcterms:created xsi:type="dcterms:W3CDTF">2013-01-27T12:56:40Z</dcterms:created>
  <dcterms:modified xsi:type="dcterms:W3CDTF">2019-01-20T18:08:26Z</dcterms:modified>
</cp:coreProperties>
</file>